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7325" windowHeight="11160" activeTab="2"/>
  </bookViews>
  <sheets>
    <sheet name="Hamworthy" sheetId="1" r:id="rId1"/>
    <sheet name="Scanship" sheetId="2" r:id="rId2"/>
    <sheet name="Rochem" sheetId="3" r:id="rId3"/>
    <sheet name="Zenon" sheetId="4" r:id="rId4"/>
    <sheet name="Marisan" sheetId="5" r:id="rId5"/>
    <sheet name="Hamann" sheetId="6" r:id="rId6"/>
    <sheet name="Hydroxyl" sheetId="7" r:id="rId7"/>
  </sheets>
  <definedNames>
    <definedName name="_xlnm.Print_Titles" localSheetId="0">'Hamworthy'!$14:$14</definedName>
    <definedName name="_xlnm.Print_Titles" localSheetId="1">'Scanship'!$14:$14</definedName>
    <definedName name="_xlnm.Print_Titles" localSheetId="3">'Zenon'!$14:$14</definedName>
  </definedNames>
  <calcPr fullCalcOnLoad="1"/>
</workbook>
</file>

<file path=xl/sharedStrings.xml><?xml version="1.0" encoding="utf-8"?>
<sst xmlns="http://schemas.openxmlformats.org/spreadsheetml/2006/main" count="727" uniqueCount="97">
  <si>
    <t>Min</t>
  </si>
  <si>
    <t>Max</t>
  </si>
  <si>
    <t>Ammonia</t>
  </si>
  <si>
    <t>Copper</t>
  </si>
  <si>
    <t>Nickel</t>
  </si>
  <si>
    <t>Zinc</t>
  </si>
  <si>
    <t>Silver Shadow</t>
  </si>
  <si>
    <t>Median</t>
  </si>
  <si>
    <t>Rochem</t>
  </si>
  <si>
    <t>Sample data</t>
  </si>
  <si>
    <t>Average</t>
  </si>
  <si>
    <t>99th Percentile</t>
  </si>
  <si>
    <t>95th Percentile</t>
  </si>
  <si>
    <t>Used by Norwegian, Serenade</t>
  </si>
  <si>
    <t>Used by Holland America</t>
  </si>
  <si>
    <t>Used by Summit, Infinity, Radiance, Rhapsody</t>
  </si>
  <si>
    <t>*Note only three samples</t>
  </si>
  <si>
    <t>Used by Silver Shadow</t>
  </si>
  <si>
    <t>Hydroxyl</t>
  </si>
  <si>
    <t>*Note only one sample</t>
  </si>
  <si>
    <r>
      <t xml:space="preserve"> </t>
    </r>
    <r>
      <rPr>
        <sz val="10"/>
        <color indexed="8"/>
        <rFont val="Arial"/>
        <family val="2"/>
      </rPr>
      <t xml:space="preserve">Oosterdam </t>
    </r>
    <r>
      <rPr>
        <sz val="10"/>
        <rFont val="Arial"/>
        <family val="2"/>
      </rPr>
      <t xml:space="preserve"> </t>
    </r>
  </si>
  <si>
    <t xml:space="preserve">Oosterdam </t>
  </si>
  <si>
    <t xml:space="preserve">Mercury </t>
  </si>
  <si>
    <t>Mercury</t>
  </si>
  <si>
    <t xml:space="preserve">Carnival Spirit </t>
  </si>
  <si>
    <t>Carnival Spirit</t>
  </si>
  <si>
    <t>Treatment System Type:</t>
  </si>
  <si>
    <t>Note: Non-detects listed as 1/2 the Method Detection Limit (MDL) for statistical purposes.</t>
  </si>
  <si>
    <t>Note: Sample data does not include samples where there was a detection of fecal coliform or Total Suspended Solids (TSS). This indicates the reverse osmosis membranes were not properly maintained.</t>
  </si>
  <si>
    <t>2004-2009</t>
  </si>
  <si>
    <t xml:space="preserve">Ryndam </t>
  </si>
  <si>
    <t xml:space="preserve">Statendam </t>
  </si>
  <si>
    <t xml:space="preserve">Veendam </t>
  </si>
  <si>
    <t>Veendam</t>
  </si>
  <si>
    <t xml:space="preserve">Volendam </t>
  </si>
  <si>
    <t xml:space="preserve">Zaandam </t>
  </si>
  <si>
    <t>Volendam</t>
  </si>
  <si>
    <t>Zaandam</t>
  </si>
  <si>
    <t>Ryndam</t>
  </si>
  <si>
    <t>Statendam</t>
  </si>
  <si>
    <t xml:space="preserve">Treatment System Type: Zenon, </t>
  </si>
  <si>
    <t>Treatment system Type:</t>
  </si>
  <si>
    <t xml:space="preserve">Used by Millennium, Vision of the Seas </t>
  </si>
  <si>
    <t>Millenium 7/28/2008</t>
  </si>
  <si>
    <t>Treatment System Type: Scanship</t>
  </si>
  <si>
    <t>Date</t>
  </si>
  <si>
    <t>Ship</t>
  </si>
  <si>
    <t xml:space="preserve">Serenade of the Seas </t>
  </si>
  <si>
    <t xml:space="preserve">Norwegian Dream </t>
  </si>
  <si>
    <t xml:space="preserve">Norwegian Spirit </t>
  </si>
  <si>
    <t xml:space="preserve">Norwegian Star </t>
  </si>
  <si>
    <t xml:space="preserve">Norwegian Sun </t>
  </si>
  <si>
    <t>Norwegian Wind</t>
  </si>
  <si>
    <t>Norwegian Sun</t>
  </si>
  <si>
    <t>Norwegian Pearl</t>
  </si>
  <si>
    <t>Norwegian Star</t>
  </si>
  <si>
    <r>
      <t xml:space="preserve"> </t>
    </r>
    <r>
      <rPr>
        <sz val="11"/>
        <color indexed="8"/>
        <rFont val="Arial"/>
        <family val="2"/>
      </rPr>
      <t xml:space="preserve">Norwegian Spirit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</si>
  <si>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>Norwegian</t>
    </r>
    <r>
      <rPr>
        <sz val="11"/>
        <rFont val="Arial"/>
        <family val="2"/>
      </rPr>
      <t xml:space="preserve"> Star</t>
    </r>
  </si>
  <si>
    <r>
      <t xml:space="preserve"> </t>
    </r>
    <r>
      <rPr>
        <sz val="11"/>
        <color indexed="8"/>
        <rFont val="Arial"/>
        <family val="2"/>
      </rPr>
      <t xml:space="preserve">Norwegian Star </t>
    </r>
    <r>
      <rPr>
        <sz val="11"/>
        <rFont val="Arial"/>
        <family val="2"/>
      </rPr>
      <t xml:space="preserve"> </t>
    </r>
  </si>
  <si>
    <r>
      <t xml:space="preserve"> </t>
    </r>
    <r>
      <rPr>
        <sz val="11"/>
        <color indexed="8"/>
        <rFont val="Arial"/>
        <family val="2"/>
      </rPr>
      <t xml:space="preserve">Norwegian Sun </t>
    </r>
    <r>
      <rPr>
        <sz val="11"/>
        <rFont val="Arial"/>
        <family val="2"/>
      </rPr>
      <t xml:space="preserve"> </t>
    </r>
  </si>
  <si>
    <t xml:space="preserve">Summit </t>
  </si>
  <si>
    <t>Infinity</t>
  </si>
  <si>
    <t>Treatment System Type: Hamann</t>
  </si>
  <si>
    <t>Seven Seas Mariner</t>
  </si>
  <si>
    <t xml:space="preserve">Seven Seas Mariner </t>
  </si>
  <si>
    <t>Coral Princess</t>
  </si>
  <si>
    <t xml:space="preserve">Regal Princess </t>
  </si>
  <si>
    <t xml:space="preserve">Sapphire Princes  </t>
  </si>
  <si>
    <t xml:space="preserve">Sun Princess </t>
  </si>
  <si>
    <t xml:space="preserve">Sapphire Princes </t>
  </si>
  <si>
    <t>Sun Princess</t>
  </si>
  <si>
    <t xml:space="preserve">Coral Princess </t>
  </si>
  <si>
    <t xml:space="preserve">Dawn Princess </t>
  </si>
  <si>
    <t xml:space="preserve">Diamond Princess </t>
  </si>
  <si>
    <t xml:space="preserve">Island Princess </t>
  </si>
  <si>
    <t>Used by Carnival Spirit, Mercury, Westerdam, Oosterdam</t>
  </si>
  <si>
    <t>Note: only contains data from vessels that discharged in Alaskan waters in 2004-2009</t>
  </si>
  <si>
    <t>Dawn Princess</t>
  </si>
  <si>
    <t>Diamond Princess</t>
  </si>
  <si>
    <t>Island Princess</t>
  </si>
  <si>
    <t>Regal Princess</t>
  </si>
  <si>
    <t>Sapphire Princess</t>
  </si>
  <si>
    <t>Golden Princess</t>
  </si>
  <si>
    <t>Pacific Princess</t>
  </si>
  <si>
    <t>Sea Princess</t>
  </si>
  <si>
    <t>Star Princess</t>
  </si>
  <si>
    <t>Treatment System Type: Hamworthy</t>
  </si>
  <si>
    <t>Used by Princess, Seven Seas</t>
  </si>
  <si>
    <r>
      <rPr>
        <sz val="10"/>
        <color indexed="8"/>
        <rFont val="Arial"/>
        <family val="2"/>
      </rPr>
      <t xml:space="preserve">Coral </t>
    </r>
    <r>
      <rPr>
        <sz val="10"/>
        <rFont val="Arial"/>
        <family val="2"/>
      </rPr>
      <t xml:space="preserve">Princess  </t>
    </r>
  </si>
  <si>
    <r>
      <rPr>
        <sz val="10"/>
        <color indexed="8"/>
        <rFont val="Arial"/>
        <family val="2"/>
      </rPr>
      <t xml:space="preserve">Coral Princess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</si>
  <si>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Dawn Princess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</si>
  <si>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Diamond Princess </t>
    </r>
    <r>
      <rPr>
        <sz val="10"/>
        <rFont val="Arial"/>
        <family val="2"/>
      </rPr>
      <t xml:space="preserve"> </t>
    </r>
  </si>
  <si>
    <r>
      <rPr>
        <sz val="10"/>
        <color indexed="8"/>
        <rFont val="Arial"/>
        <family val="2"/>
      </rPr>
      <t xml:space="preserve">Island </t>
    </r>
    <r>
      <rPr>
        <sz val="10"/>
        <rFont val="Arial"/>
        <family val="2"/>
      </rPr>
      <t>Princess</t>
    </r>
  </si>
  <si>
    <t>Note: Sample data does not include samples where there was a known malfunction in the treatment system. This was only two samples.</t>
  </si>
  <si>
    <t>Treatment System Type: Marisan</t>
  </si>
  <si>
    <t xml:space="preserve">Silver Shadow </t>
  </si>
  <si>
    <t>Ship and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</si>
</sst>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/d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9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64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3" fillId="0" borderId="0" xfId="55" applyNumberFormat="1" applyFont="1" applyFill="1" applyBorder="1" applyAlignment="1">
      <alignment horizontal="center" vertical="center" wrapText="1"/>
      <protection/>
    </xf>
    <xf numFmtId="164" fontId="3" fillId="0" borderId="0" xfId="55" applyNumberFormat="1" applyFont="1" applyFill="1" applyBorder="1" applyAlignment="1">
      <alignment horizontal="center" vertical="center" wrapText="1"/>
      <protection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Border="1" applyAlignment="1">
      <alignment horizontal="center"/>
    </xf>
    <xf numFmtId="2" fontId="4" fillId="0" borderId="0" xfId="0" applyNumberFormat="1" applyFont="1" applyFill="1" applyBorder="1" applyAlignment="1">
      <alignment horizontal="center" wrapText="1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3" fillId="0" borderId="0" xfId="55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Fill="1" applyBorder="1" applyAlignment="1">
      <alignment horizontal="right"/>
    </xf>
    <xf numFmtId="0" fontId="39" fillId="0" borderId="0" xfId="0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164" fontId="41" fillId="0" borderId="0" xfId="0" applyNumberFormat="1" applyFont="1" applyFill="1" applyAlignment="1">
      <alignment horizontal="center"/>
    </xf>
    <xf numFmtId="2" fontId="41" fillId="0" borderId="0" xfId="0" applyNumberFormat="1" applyFont="1" applyFill="1" applyAlignment="1">
      <alignment horizontal="center"/>
    </xf>
    <xf numFmtId="0" fontId="41" fillId="0" borderId="0" xfId="0" applyFont="1" applyAlignment="1">
      <alignment/>
    </xf>
    <xf numFmtId="14" fontId="41" fillId="0" borderId="0" xfId="0" applyNumberFormat="1" applyFont="1" applyAlignment="1">
      <alignment horizontal="center"/>
    </xf>
    <xf numFmtId="0" fontId="41" fillId="0" borderId="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14" fontId="41" fillId="0" borderId="0" xfId="0" applyNumberFormat="1" applyFont="1" applyBorder="1" applyAlignment="1">
      <alignment horizontal="center"/>
    </xf>
    <xf numFmtId="14" fontId="41" fillId="0" borderId="0" xfId="0" applyNumberFormat="1" applyFont="1" applyFill="1" applyBorder="1" applyAlignment="1">
      <alignment horizontal="center"/>
    </xf>
    <xf numFmtId="2" fontId="41" fillId="0" borderId="0" xfId="0" applyNumberFormat="1" applyFont="1" applyFill="1" applyBorder="1" applyAlignment="1">
      <alignment horizontal="center"/>
    </xf>
    <xf numFmtId="0" fontId="4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2" fontId="9" fillId="0" borderId="0" xfId="55" applyNumberFormat="1" applyFont="1" applyFill="1" applyBorder="1" applyAlignment="1">
      <alignment horizontal="center" vertical="center" wrapText="1"/>
      <protection/>
    </xf>
    <xf numFmtId="0" fontId="9" fillId="0" borderId="0" xfId="55" applyFont="1" applyFill="1" applyBorder="1" applyAlignment="1">
      <alignment horizontal="left" wrapText="1"/>
      <protection/>
    </xf>
    <xf numFmtId="0" fontId="31" fillId="0" borderId="3" xfId="48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14" fontId="0" fillId="0" borderId="0" xfId="0" applyNumberFormat="1" applyFont="1" applyFill="1" applyAlignment="1">
      <alignment horizontal="center"/>
    </xf>
    <xf numFmtId="14" fontId="0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0" xfId="55" applyFont="1" applyFill="1" applyBorder="1" applyAlignment="1">
      <alignment horizontal="left" wrapText="1"/>
      <protection/>
    </xf>
    <xf numFmtId="2" fontId="1" fillId="0" borderId="0" xfId="55" applyNumberFormat="1" applyFont="1" applyFill="1" applyBorder="1" applyAlignment="1">
      <alignment horizontal="center" vertical="center" wrapText="1"/>
      <protection/>
    </xf>
    <xf numFmtId="164" fontId="1" fillId="0" borderId="0" xfId="5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/>
    </xf>
    <xf numFmtId="0" fontId="26" fillId="0" borderId="0" xfId="39" applyFill="1" applyAlignment="1">
      <alignment vertical="top" wrapText="1"/>
    </xf>
    <xf numFmtId="14" fontId="3" fillId="0" borderId="0" xfId="55" applyNumberFormat="1" applyFont="1" applyFill="1" applyBorder="1" applyAlignment="1">
      <alignment horizontal="center" wrapText="1"/>
      <protection/>
    </xf>
    <xf numFmtId="14" fontId="1" fillId="0" borderId="0" xfId="55" applyNumberFormat="1" applyFont="1" applyFill="1" applyBorder="1" applyAlignment="1">
      <alignment horizontal="center" wrapText="1"/>
      <protection/>
    </xf>
    <xf numFmtId="0" fontId="39" fillId="0" borderId="10" xfId="0" applyFont="1" applyFill="1" applyBorder="1" applyAlignment="1">
      <alignment horizontal="center"/>
    </xf>
    <xf numFmtId="0" fontId="39" fillId="0" borderId="10" xfId="0" applyFont="1" applyBorder="1" applyAlignment="1">
      <alignment horizontal="center"/>
    </xf>
    <xf numFmtId="14" fontId="41" fillId="0" borderId="0" xfId="0" applyNumberFormat="1" applyFont="1" applyFill="1" applyAlignment="1">
      <alignment horizontal="center"/>
    </xf>
    <xf numFmtId="14" fontId="11" fillId="0" borderId="0" xfId="0" applyNumberFormat="1" applyFont="1" applyFill="1" applyBorder="1" applyAlignment="1">
      <alignment horizontal="center" wrapText="1"/>
    </xf>
    <xf numFmtId="14" fontId="9" fillId="0" borderId="0" xfId="55" applyNumberFormat="1" applyFont="1" applyFill="1" applyBorder="1" applyAlignment="1">
      <alignment horizontal="center" wrapText="1"/>
      <protection/>
    </xf>
    <xf numFmtId="14" fontId="4" fillId="0" borderId="0" xfId="0" applyNumberFormat="1" applyFont="1" applyFill="1" applyBorder="1" applyAlignment="1">
      <alignment horizontal="center" wrapText="1"/>
    </xf>
    <xf numFmtId="0" fontId="39" fillId="0" borderId="10" xfId="0" applyFont="1" applyBorder="1" applyAlignment="1">
      <alignment horizontal="left"/>
    </xf>
    <xf numFmtId="0" fontId="29" fillId="0" borderId="0" xfId="46" applyAlignment="1">
      <alignment horizontal="left" vertical="top" wrapText="1"/>
    </xf>
    <xf numFmtId="0" fontId="26" fillId="26" borderId="0" xfId="39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29"/>
  <sheetViews>
    <sheetView zoomScalePageLayoutView="0" workbookViewId="0" topLeftCell="A1">
      <selection activeCell="C15" sqref="C15:C288"/>
    </sheetView>
  </sheetViews>
  <sheetFormatPr defaultColWidth="9.140625" defaultRowHeight="15"/>
  <cols>
    <col min="1" max="1" width="21.140625" style="0" customWidth="1"/>
    <col min="2" max="2" width="22.7109375" style="0" customWidth="1"/>
    <col min="3" max="3" width="11.421875" style="0" customWidth="1"/>
    <col min="5" max="5" width="8.421875" style="0" customWidth="1"/>
  </cols>
  <sheetData>
    <row r="2" spans="2:9" ht="20.25" thickBot="1">
      <c r="B2" s="50" t="s">
        <v>86</v>
      </c>
      <c r="C2" s="50"/>
      <c r="D2" s="50"/>
      <c r="E2" s="50"/>
      <c r="F2" s="50" t="s">
        <v>87</v>
      </c>
      <c r="G2" s="50"/>
      <c r="H2" s="50"/>
      <c r="I2" s="50"/>
    </row>
    <row r="3" ht="15.75" thickTop="1"/>
    <row r="4" spans="2:6" ht="15">
      <c r="B4" s="3"/>
      <c r="C4" s="28" t="s">
        <v>2</v>
      </c>
      <c r="D4" s="28" t="s">
        <v>3</v>
      </c>
      <c r="E4" s="28" t="s">
        <v>4</v>
      </c>
      <c r="F4" s="28" t="s">
        <v>5</v>
      </c>
    </row>
    <row r="5" spans="2:12" ht="15" customHeight="1">
      <c r="B5" s="28" t="s">
        <v>7</v>
      </c>
      <c r="C5" s="3">
        <f>MEDIAN(C15:C288)</f>
        <v>48</v>
      </c>
      <c r="D5" s="14">
        <f>MEDIAN(D15:D288)</f>
        <v>13.2</v>
      </c>
      <c r="E5" s="14">
        <f>MEDIAN(E15:E288)</f>
        <v>8.5</v>
      </c>
      <c r="F5" s="14">
        <f>MEDIAN(F15:F288)</f>
        <v>110</v>
      </c>
      <c r="H5" s="80" t="s">
        <v>93</v>
      </c>
      <c r="I5" s="80"/>
      <c r="J5" s="80"/>
      <c r="K5" s="80"/>
      <c r="L5" s="80"/>
    </row>
    <row r="6" spans="2:12" ht="15">
      <c r="B6" s="28" t="s">
        <v>10</v>
      </c>
      <c r="C6" s="14">
        <f>AVERAGE(C15:C288)</f>
        <v>53.684347985347976</v>
      </c>
      <c r="D6" s="14">
        <f>AVERAGE(D15:D288)</f>
        <v>23.271422594142248</v>
      </c>
      <c r="E6" s="14">
        <f>AVERAGE(E15:E288)</f>
        <v>12.913376623376623</v>
      </c>
      <c r="F6" s="14">
        <f>AVERAGE(F15:F288)</f>
        <v>126.26108786610878</v>
      </c>
      <c r="H6" s="80"/>
      <c r="I6" s="80"/>
      <c r="J6" s="80"/>
      <c r="K6" s="80"/>
      <c r="L6" s="80"/>
    </row>
    <row r="7" spans="2:12" ht="15">
      <c r="B7" s="28" t="s">
        <v>1</v>
      </c>
      <c r="C7" s="3">
        <f>MAX(C15:C288)</f>
        <v>160</v>
      </c>
      <c r="D7" s="3">
        <f>MAX(D15:D321)</f>
        <v>160</v>
      </c>
      <c r="E7" s="3">
        <f>MAX(E15:E329)</f>
        <v>420</v>
      </c>
      <c r="F7" s="3">
        <f>MAX(F15:F321)</f>
        <v>450</v>
      </c>
      <c r="H7" s="80"/>
      <c r="I7" s="80"/>
      <c r="J7" s="80"/>
      <c r="K7" s="80"/>
      <c r="L7" s="80"/>
    </row>
    <row r="8" spans="2:12" ht="15">
      <c r="B8" s="28" t="s">
        <v>0</v>
      </c>
      <c r="C8" s="3">
        <f>MIN(C15:C288)</f>
        <v>0.097</v>
      </c>
      <c r="D8" s="3">
        <f>MIN(D15:D321)</f>
        <v>0.25</v>
      </c>
      <c r="E8" s="3">
        <f>MIN(E15:E329)</f>
        <v>0.5</v>
      </c>
      <c r="F8" s="3">
        <f>MIN(F15:F321)</f>
        <v>18</v>
      </c>
      <c r="H8" s="80"/>
      <c r="I8" s="80"/>
      <c r="J8" s="80"/>
      <c r="K8" s="80"/>
      <c r="L8" s="80"/>
    </row>
    <row r="9" spans="2:13" ht="15">
      <c r="B9" s="28" t="s">
        <v>12</v>
      </c>
      <c r="C9" s="3">
        <f>PERCENTILE(C15:C288,0.95)</f>
        <v>113.99999999999977</v>
      </c>
      <c r="D9" s="3">
        <f>PERCENTILE(D15:D288,0.95)</f>
        <v>78.89999999999995</v>
      </c>
      <c r="E9" s="3">
        <f>PERCENTILE(E15:E288,0.95)</f>
        <v>22</v>
      </c>
      <c r="F9" s="3">
        <f>PERCENTILE(F15:F288,0.95)</f>
        <v>270.99999999999994</v>
      </c>
      <c r="H9" s="69"/>
      <c r="I9" s="69"/>
      <c r="J9" s="69"/>
      <c r="K9" s="69"/>
      <c r="L9" s="69"/>
      <c r="M9" s="5"/>
    </row>
    <row r="10" spans="2:13" ht="15">
      <c r="B10" s="28" t="s">
        <v>11</v>
      </c>
      <c r="C10" s="3">
        <f>PERCENTILE(C15:C288,0.99)</f>
        <v>142.79999999999973</v>
      </c>
      <c r="D10" s="3">
        <f>PERCENTILE(D15:D288,0.99)</f>
        <v>133.10000000000002</v>
      </c>
      <c r="E10" s="3">
        <f>PERCENTILE(E15:E288,0.99)</f>
        <v>63.39999999999975</v>
      </c>
      <c r="F10" s="3">
        <f>PERCENTILE(F15:F288,0.99)</f>
        <v>394.8000000000002</v>
      </c>
      <c r="H10" s="69"/>
      <c r="I10" s="69"/>
      <c r="J10" s="69"/>
      <c r="K10" s="69"/>
      <c r="L10" s="69"/>
      <c r="M10" s="5"/>
    </row>
    <row r="11" spans="2:13" ht="15">
      <c r="B11" s="1"/>
      <c r="H11" s="5"/>
      <c r="I11" s="5"/>
      <c r="J11" s="5"/>
      <c r="K11" s="5"/>
      <c r="L11" s="5"/>
      <c r="M11" s="5"/>
    </row>
    <row r="12" spans="2:3" ht="15">
      <c r="B12" s="1" t="s">
        <v>29</v>
      </c>
      <c r="C12" s="1" t="s">
        <v>9</v>
      </c>
    </row>
    <row r="14" spans="1:6" ht="15">
      <c r="A14" s="7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</row>
    <row r="15" spans="1:11" ht="15">
      <c r="A15" s="51" t="s">
        <v>65</v>
      </c>
      <c r="B15" s="62">
        <v>38122</v>
      </c>
      <c r="C15" s="64">
        <v>36</v>
      </c>
      <c r="D15" s="52">
        <v>27.4</v>
      </c>
      <c r="E15" s="52">
        <v>11.1</v>
      </c>
      <c r="F15" s="52">
        <v>153</v>
      </c>
      <c r="G15" s="12"/>
      <c r="H15" s="79" t="s">
        <v>27</v>
      </c>
      <c r="I15" s="79"/>
      <c r="J15" s="79"/>
      <c r="K15" s="79"/>
    </row>
    <row r="16" spans="1:11" ht="15">
      <c r="A16" s="68" t="s">
        <v>88</v>
      </c>
      <c r="B16" s="62">
        <v>38126</v>
      </c>
      <c r="C16" s="52">
        <v>55</v>
      </c>
      <c r="D16" s="53"/>
      <c r="E16" s="53"/>
      <c r="F16" s="53"/>
      <c r="H16" s="79"/>
      <c r="I16" s="79"/>
      <c r="J16" s="79"/>
      <c r="K16" s="79"/>
    </row>
    <row r="17" spans="1:11" ht="15">
      <c r="A17" s="68" t="s">
        <v>89</v>
      </c>
      <c r="B17" s="62">
        <v>38210</v>
      </c>
      <c r="C17" s="52">
        <v>33</v>
      </c>
      <c r="D17" s="54">
        <v>25.4</v>
      </c>
      <c r="E17" s="54">
        <v>9.3</v>
      </c>
      <c r="F17" s="54">
        <v>78.9</v>
      </c>
      <c r="G17" s="12"/>
      <c r="H17" s="79"/>
      <c r="I17" s="79"/>
      <c r="J17" s="79"/>
      <c r="K17" s="79"/>
    </row>
    <row r="18" spans="1:11" ht="15">
      <c r="A18" s="68" t="s">
        <v>90</v>
      </c>
      <c r="B18" s="62">
        <v>38120</v>
      </c>
      <c r="C18" s="52">
        <v>7.5</v>
      </c>
      <c r="D18" s="53"/>
      <c r="E18" s="53"/>
      <c r="F18" s="53"/>
      <c r="H18" s="79"/>
      <c r="I18" s="79"/>
      <c r="J18" s="79"/>
      <c r="K18" s="79"/>
    </row>
    <row r="19" spans="1:11" ht="15">
      <c r="A19" s="68" t="s">
        <v>90</v>
      </c>
      <c r="B19" s="62">
        <v>38184</v>
      </c>
      <c r="C19" s="52">
        <v>16</v>
      </c>
      <c r="D19" s="54">
        <v>10.5</v>
      </c>
      <c r="E19" s="54">
        <v>9.44</v>
      </c>
      <c r="F19" s="54">
        <v>121</v>
      </c>
      <c r="G19" s="12"/>
      <c r="H19" s="79"/>
      <c r="I19" s="79"/>
      <c r="J19" s="79"/>
      <c r="K19" s="79"/>
    </row>
    <row r="20" spans="1:6" ht="15">
      <c r="A20" s="68" t="s">
        <v>91</v>
      </c>
      <c r="B20" s="62">
        <v>38124</v>
      </c>
      <c r="C20" s="52">
        <v>71</v>
      </c>
      <c r="D20" s="53"/>
      <c r="E20" s="53"/>
      <c r="F20" s="53"/>
    </row>
    <row r="21" spans="1:7" ht="15">
      <c r="A21" s="68" t="s">
        <v>91</v>
      </c>
      <c r="B21" s="62">
        <v>38180</v>
      </c>
      <c r="C21" s="52">
        <v>3.6</v>
      </c>
      <c r="D21" s="54">
        <v>33.6</v>
      </c>
      <c r="E21" s="54">
        <v>11.6</v>
      </c>
      <c r="F21" s="54">
        <v>233</v>
      </c>
      <c r="G21" s="12"/>
    </row>
    <row r="22" spans="1:6" ht="15">
      <c r="A22" s="68" t="s">
        <v>92</v>
      </c>
      <c r="B22" s="62">
        <v>38133</v>
      </c>
      <c r="C22" s="52">
        <v>110</v>
      </c>
      <c r="D22" s="53"/>
      <c r="E22" s="53"/>
      <c r="F22" s="53"/>
    </row>
    <row r="23" spans="1:7" ht="15">
      <c r="A23" s="68" t="s">
        <v>92</v>
      </c>
      <c r="B23" s="62">
        <v>38195</v>
      </c>
      <c r="C23" s="52">
        <v>63</v>
      </c>
      <c r="D23" s="54">
        <v>0.25</v>
      </c>
      <c r="E23" s="54">
        <v>11.2</v>
      </c>
      <c r="F23" s="54">
        <v>73.8</v>
      </c>
      <c r="G23" s="12"/>
    </row>
    <row r="24" spans="1:6" ht="15">
      <c r="A24" s="51" t="s">
        <v>66</v>
      </c>
      <c r="B24" s="62">
        <v>38127</v>
      </c>
      <c r="C24" s="52">
        <v>24</v>
      </c>
      <c r="D24" s="53"/>
      <c r="E24" s="53"/>
      <c r="F24" s="53"/>
    </row>
    <row r="25" spans="1:7" ht="15">
      <c r="A25" s="51" t="s">
        <v>66</v>
      </c>
      <c r="B25" s="62">
        <v>38186</v>
      </c>
      <c r="C25" s="52">
        <v>60</v>
      </c>
      <c r="D25" s="54">
        <v>76.3</v>
      </c>
      <c r="E25" s="54">
        <v>9.44</v>
      </c>
      <c r="F25" s="54">
        <v>187</v>
      </c>
      <c r="G25" s="12"/>
    </row>
    <row r="26" spans="1:6" ht="15">
      <c r="A26" s="51" t="s">
        <v>67</v>
      </c>
      <c r="B26" s="62">
        <v>38168</v>
      </c>
      <c r="C26" s="52">
        <v>100</v>
      </c>
      <c r="D26" s="53"/>
      <c r="E26" s="53"/>
      <c r="F26" s="53"/>
    </row>
    <row r="27" spans="1:7" ht="15">
      <c r="A27" s="51" t="s">
        <v>67</v>
      </c>
      <c r="B27" s="62">
        <v>38203</v>
      </c>
      <c r="C27" s="52">
        <v>23.7</v>
      </c>
      <c r="D27" s="54">
        <v>14.9</v>
      </c>
      <c r="E27" s="54">
        <v>8.51</v>
      </c>
      <c r="F27" s="54">
        <v>411</v>
      </c>
      <c r="G27" s="12"/>
    </row>
    <row r="28" spans="1:7" ht="15">
      <c r="A28" s="51" t="s">
        <v>67</v>
      </c>
      <c r="B28" s="62">
        <v>38224</v>
      </c>
      <c r="C28" s="52">
        <v>61.7</v>
      </c>
      <c r="D28" s="54">
        <v>20</v>
      </c>
      <c r="E28" s="54">
        <v>10.4</v>
      </c>
      <c r="F28" s="55">
        <v>370</v>
      </c>
      <c r="G28" s="12"/>
    </row>
    <row r="29" spans="1:7" ht="15">
      <c r="A29" s="51" t="s">
        <v>63</v>
      </c>
      <c r="B29" s="58">
        <v>38165</v>
      </c>
      <c r="C29" s="52">
        <v>18</v>
      </c>
      <c r="D29" s="54"/>
      <c r="E29" s="54"/>
      <c r="F29" s="55"/>
      <c r="G29" s="12"/>
    </row>
    <row r="30" spans="1:7" ht="15">
      <c r="A30" s="51" t="s">
        <v>64</v>
      </c>
      <c r="B30" s="58">
        <v>38228</v>
      </c>
      <c r="C30" s="52">
        <v>7.4</v>
      </c>
      <c r="D30" s="54">
        <v>10.4</v>
      </c>
      <c r="E30" s="54">
        <v>0.5</v>
      </c>
      <c r="F30" s="55">
        <v>55.7</v>
      </c>
      <c r="G30" s="12"/>
    </row>
    <row r="31" spans="1:7" ht="15">
      <c r="A31" s="51" t="s">
        <v>68</v>
      </c>
      <c r="B31" s="58">
        <v>38127</v>
      </c>
      <c r="C31" s="52">
        <v>0.1</v>
      </c>
      <c r="D31" s="54"/>
      <c r="E31" s="54"/>
      <c r="F31" s="55"/>
      <c r="G31" s="12"/>
    </row>
    <row r="32" spans="1:7" ht="15">
      <c r="A32" s="51" t="s">
        <v>68</v>
      </c>
      <c r="B32" s="58">
        <v>38239</v>
      </c>
      <c r="C32" s="52">
        <v>28</v>
      </c>
      <c r="D32" s="54">
        <v>1.96</v>
      </c>
      <c r="E32" s="54">
        <v>4.83</v>
      </c>
      <c r="F32" s="54">
        <v>22</v>
      </c>
      <c r="G32" s="12"/>
    </row>
    <row r="33" spans="1:7" ht="15">
      <c r="A33" s="53" t="s">
        <v>69</v>
      </c>
      <c r="B33" s="58">
        <v>38497</v>
      </c>
      <c r="C33" s="52">
        <v>51</v>
      </c>
      <c r="D33" s="54"/>
      <c r="E33" s="54"/>
      <c r="F33" s="54"/>
      <c r="G33" s="12"/>
    </row>
    <row r="34" spans="1:7" ht="15">
      <c r="A34" s="53" t="s">
        <v>69</v>
      </c>
      <c r="B34" s="58">
        <v>38553</v>
      </c>
      <c r="C34" s="52">
        <v>95.8</v>
      </c>
      <c r="D34" s="54">
        <v>1.25</v>
      </c>
      <c r="E34" s="54">
        <v>3.58</v>
      </c>
      <c r="F34" s="54">
        <v>26.6</v>
      </c>
      <c r="G34" s="12"/>
    </row>
    <row r="35" spans="1:7" ht="15">
      <c r="A35" s="53" t="s">
        <v>64</v>
      </c>
      <c r="B35" s="58">
        <v>38509</v>
      </c>
      <c r="C35" s="52">
        <v>92.7</v>
      </c>
      <c r="D35" s="54"/>
      <c r="E35" s="54"/>
      <c r="F35" s="54"/>
      <c r="G35" s="12"/>
    </row>
    <row r="36" spans="1:7" ht="15">
      <c r="A36" s="53" t="s">
        <v>64</v>
      </c>
      <c r="B36" s="58">
        <v>38558</v>
      </c>
      <c r="C36" s="52">
        <v>0.097</v>
      </c>
      <c r="D36" s="54">
        <v>2.76</v>
      </c>
      <c r="E36" s="54">
        <v>3.42</v>
      </c>
      <c r="F36" s="54">
        <v>84.5</v>
      </c>
      <c r="G36" s="12"/>
    </row>
    <row r="37" spans="1:7" ht="15">
      <c r="A37" s="51" t="s">
        <v>70</v>
      </c>
      <c r="B37" s="62">
        <v>38498</v>
      </c>
      <c r="C37" s="52">
        <v>74</v>
      </c>
      <c r="D37" s="54"/>
      <c r="E37" s="54"/>
      <c r="F37" s="54"/>
      <c r="G37" s="12"/>
    </row>
    <row r="38" spans="1:7" ht="15">
      <c r="A38" s="51" t="s">
        <v>70</v>
      </c>
      <c r="B38" s="62">
        <v>38576</v>
      </c>
      <c r="C38" s="52">
        <v>66</v>
      </c>
      <c r="D38" s="54">
        <v>10.2</v>
      </c>
      <c r="E38" s="54">
        <v>6.5</v>
      </c>
      <c r="F38" s="54">
        <v>91.9</v>
      </c>
      <c r="G38" s="12"/>
    </row>
    <row r="39" spans="1:7" ht="15">
      <c r="A39" s="51" t="s">
        <v>66</v>
      </c>
      <c r="B39" s="62">
        <v>38506</v>
      </c>
      <c r="C39" s="52">
        <v>49</v>
      </c>
      <c r="D39" s="54"/>
      <c r="E39" s="54"/>
      <c r="F39" s="54"/>
      <c r="G39" s="12"/>
    </row>
    <row r="40" spans="1:7" ht="15">
      <c r="A40" s="51" t="s">
        <v>66</v>
      </c>
      <c r="B40" s="62">
        <v>38605</v>
      </c>
      <c r="C40" s="52">
        <v>30</v>
      </c>
      <c r="D40" s="54">
        <v>128</v>
      </c>
      <c r="E40" s="54">
        <v>9.33</v>
      </c>
      <c r="F40" s="54">
        <v>54.4</v>
      </c>
      <c r="G40" s="12"/>
    </row>
    <row r="41" spans="1:7" ht="15">
      <c r="A41" s="51" t="s">
        <v>71</v>
      </c>
      <c r="B41" s="62">
        <v>38497</v>
      </c>
      <c r="C41" s="52">
        <v>25</v>
      </c>
      <c r="D41" s="54"/>
      <c r="E41" s="54"/>
      <c r="F41" s="54"/>
      <c r="G41" s="12"/>
    </row>
    <row r="42" spans="1:7" ht="15">
      <c r="A42" s="51" t="s">
        <v>71</v>
      </c>
      <c r="B42" s="62">
        <v>38545</v>
      </c>
      <c r="C42" s="52">
        <v>32</v>
      </c>
      <c r="D42" s="54">
        <v>23.6</v>
      </c>
      <c r="E42" s="54">
        <v>8.21</v>
      </c>
      <c r="F42" s="54">
        <v>171</v>
      </c>
      <c r="G42" s="12"/>
    </row>
    <row r="43" spans="1:7" ht="15">
      <c r="A43" s="51" t="s">
        <v>72</v>
      </c>
      <c r="B43" s="62">
        <v>38499</v>
      </c>
      <c r="C43" s="52">
        <v>74</v>
      </c>
      <c r="D43" s="54"/>
      <c r="E43" s="54"/>
      <c r="F43" s="54"/>
      <c r="G43" s="12"/>
    </row>
    <row r="44" spans="1:7" ht="15">
      <c r="A44" s="51" t="s">
        <v>72</v>
      </c>
      <c r="B44" s="62">
        <v>38561</v>
      </c>
      <c r="C44" s="52">
        <v>23</v>
      </c>
      <c r="D44" s="54">
        <v>11.2</v>
      </c>
      <c r="E44" s="54">
        <v>5.09</v>
      </c>
      <c r="F44" s="54">
        <v>89.2</v>
      </c>
      <c r="G44" s="12"/>
    </row>
    <row r="45" spans="1:7" ht="15">
      <c r="A45" s="51" t="s">
        <v>73</v>
      </c>
      <c r="B45" s="62">
        <v>38495</v>
      </c>
      <c r="C45" s="52">
        <v>41</v>
      </c>
      <c r="D45" s="54"/>
      <c r="E45" s="54"/>
      <c r="F45" s="54"/>
      <c r="G45" s="12"/>
    </row>
    <row r="46" spans="1:7" ht="15">
      <c r="A46" s="51" t="s">
        <v>73</v>
      </c>
      <c r="B46" s="62">
        <v>38551</v>
      </c>
      <c r="C46" s="52">
        <v>79</v>
      </c>
      <c r="D46" s="54">
        <v>31.1</v>
      </c>
      <c r="E46" s="54">
        <v>10.5</v>
      </c>
      <c r="F46" s="54">
        <v>106</v>
      </c>
      <c r="G46" s="12"/>
    </row>
    <row r="47" spans="1:7" ht="15">
      <c r="A47" s="51" t="s">
        <v>73</v>
      </c>
      <c r="B47" s="62">
        <v>38579</v>
      </c>
      <c r="C47" s="52">
        <v>64</v>
      </c>
      <c r="D47" s="54"/>
      <c r="E47" s="54"/>
      <c r="F47" s="54"/>
      <c r="G47" s="12"/>
    </row>
    <row r="48" spans="1:7" ht="15">
      <c r="A48" s="51" t="s">
        <v>74</v>
      </c>
      <c r="B48" s="62">
        <v>38496</v>
      </c>
      <c r="C48" s="52">
        <v>34</v>
      </c>
      <c r="D48" s="54"/>
      <c r="E48" s="54"/>
      <c r="F48" s="54"/>
      <c r="G48" s="12"/>
    </row>
    <row r="49" spans="1:7" ht="15">
      <c r="A49" s="51" t="s">
        <v>74</v>
      </c>
      <c r="B49" s="62">
        <v>38546</v>
      </c>
      <c r="C49" s="52">
        <v>14</v>
      </c>
      <c r="D49" s="54">
        <v>20.3</v>
      </c>
      <c r="E49" s="54">
        <v>5.53</v>
      </c>
      <c r="F49" s="54">
        <v>141</v>
      </c>
      <c r="G49" s="12"/>
    </row>
    <row r="50" spans="1:7" ht="15">
      <c r="A50" s="65" t="s">
        <v>65</v>
      </c>
      <c r="B50" s="71">
        <v>38876</v>
      </c>
      <c r="C50" s="56">
        <v>110</v>
      </c>
      <c r="D50" s="53"/>
      <c r="E50" s="53"/>
      <c r="F50" s="53"/>
      <c r="G50" s="12"/>
    </row>
    <row r="51" spans="1:7" ht="15">
      <c r="A51" s="65" t="s">
        <v>65</v>
      </c>
      <c r="B51" s="71">
        <v>38890</v>
      </c>
      <c r="C51" s="56">
        <v>89</v>
      </c>
      <c r="D51" s="66">
        <v>17.7</v>
      </c>
      <c r="E51" s="66">
        <v>4.05</v>
      </c>
      <c r="F51" s="66">
        <v>80.1</v>
      </c>
      <c r="G51" s="12"/>
    </row>
    <row r="52" spans="1:7" ht="15">
      <c r="A52" s="65" t="s">
        <v>65</v>
      </c>
      <c r="B52" s="71">
        <v>38950</v>
      </c>
      <c r="C52" s="52">
        <v>150</v>
      </c>
      <c r="D52" s="66">
        <v>7.64</v>
      </c>
      <c r="E52" s="66">
        <v>9.4</v>
      </c>
      <c r="F52" s="66">
        <v>46.7</v>
      </c>
      <c r="G52" s="12"/>
    </row>
    <row r="53" spans="1:7" ht="15">
      <c r="A53" s="65" t="s">
        <v>77</v>
      </c>
      <c r="B53" s="71">
        <v>38866</v>
      </c>
      <c r="C53" s="56">
        <v>59</v>
      </c>
      <c r="D53" s="53"/>
      <c r="E53" s="53"/>
      <c r="F53" s="53"/>
      <c r="G53" s="12"/>
    </row>
    <row r="54" spans="1:7" ht="15">
      <c r="A54" s="65" t="s">
        <v>77</v>
      </c>
      <c r="B54" s="71">
        <v>38894</v>
      </c>
      <c r="C54" s="56">
        <v>26</v>
      </c>
      <c r="D54" s="66">
        <v>22.7</v>
      </c>
      <c r="E54" s="66">
        <v>4.3</v>
      </c>
      <c r="F54" s="66">
        <v>252</v>
      </c>
      <c r="G54" s="12"/>
    </row>
    <row r="55" spans="1:7" ht="15">
      <c r="A55" s="65" t="s">
        <v>78</v>
      </c>
      <c r="B55" s="71">
        <v>38861</v>
      </c>
      <c r="C55" s="56">
        <v>36</v>
      </c>
      <c r="D55" s="53"/>
      <c r="E55" s="53"/>
      <c r="F55" s="53"/>
      <c r="G55" s="12"/>
    </row>
    <row r="56" spans="1:7" ht="15">
      <c r="A56" s="65" t="s">
        <v>78</v>
      </c>
      <c r="B56" s="71">
        <v>38889</v>
      </c>
      <c r="C56" s="56">
        <v>44</v>
      </c>
      <c r="D56" s="66">
        <v>10.7</v>
      </c>
      <c r="E56" s="66">
        <v>15.5</v>
      </c>
      <c r="F56" s="66">
        <v>89.8</v>
      </c>
      <c r="G56" s="12"/>
    </row>
    <row r="57" spans="1:7" ht="15">
      <c r="A57" s="65" t="s">
        <v>78</v>
      </c>
      <c r="B57" s="71">
        <v>38931</v>
      </c>
      <c r="C57" s="56">
        <v>61</v>
      </c>
      <c r="D57" s="53"/>
      <c r="E57" s="53"/>
      <c r="F57" s="53"/>
      <c r="G57" s="12"/>
    </row>
    <row r="58" spans="1:7" ht="15">
      <c r="A58" s="65" t="s">
        <v>79</v>
      </c>
      <c r="B58" s="71">
        <v>38863</v>
      </c>
      <c r="C58" s="56">
        <v>22</v>
      </c>
      <c r="D58" s="53"/>
      <c r="E58" s="53"/>
      <c r="F58" s="53"/>
      <c r="G58" s="12"/>
    </row>
    <row r="59" spans="1:7" ht="15">
      <c r="A59" s="65" t="s">
        <v>79</v>
      </c>
      <c r="B59" s="71">
        <v>38891</v>
      </c>
      <c r="C59" s="56">
        <v>22</v>
      </c>
      <c r="D59" s="66">
        <v>19.2</v>
      </c>
      <c r="E59" s="66">
        <v>7.93</v>
      </c>
      <c r="F59" s="66">
        <v>98.3</v>
      </c>
      <c r="G59" s="12"/>
    </row>
    <row r="60" spans="1:7" ht="15">
      <c r="A60" s="65" t="s">
        <v>80</v>
      </c>
      <c r="B60" s="71">
        <v>38877</v>
      </c>
      <c r="C60" s="56">
        <v>59</v>
      </c>
      <c r="D60" s="53"/>
      <c r="E60" s="53"/>
      <c r="F60" s="53"/>
      <c r="G60" s="12"/>
    </row>
    <row r="61" spans="1:6" ht="15">
      <c r="A61" s="65" t="s">
        <v>80</v>
      </c>
      <c r="B61" s="71">
        <v>38918</v>
      </c>
      <c r="C61" s="56">
        <v>60</v>
      </c>
      <c r="D61" s="66">
        <v>66.7</v>
      </c>
      <c r="E61" s="66">
        <v>15.4</v>
      </c>
      <c r="F61" s="66">
        <v>137</v>
      </c>
    </row>
    <row r="62" spans="1:6" ht="15">
      <c r="A62" s="65" t="s">
        <v>81</v>
      </c>
      <c r="B62" s="71">
        <v>38868</v>
      </c>
      <c r="C62" s="56">
        <v>54</v>
      </c>
      <c r="D62" s="66"/>
      <c r="E62" s="66"/>
      <c r="F62" s="66"/>
    </row>
    <row r="63" spans="1:7" ht="15">
      <c r="A63" s="65" t="s">
        <v>81</v>
      </c>
      <c r="B63" s="71">
        <v>38958</v>
      </c>
      <c r="C63" s="56">
        <v>66</v>
      </c>
      <c r="D63" s="66">
        <v>160</v>
      </c>
      <c r="E63" s="66">
        <v>15.7</v>
      </c>
      <c r="F63" s="66">
        <v>67.2</v>
      </c>
      <c r="G63" s="12"/>
    </row>
    <row r="64" spans="1:7" ht="15">
      <c r="A64" s="65" t="s">
        <v>70</v>
      </c>
      <c r="B64" s="71">
        <v>38861</v>
      </c>
      <c r="C64" s="56">
        <v>42</v>
      </c>
      <c r="D64" s="66"/>
      <c r="E64" s="66"/>
      <c r="F64" s="66"/>
      <c r="G64" s="12"/>
    </row>
    <row r="65" spans="1:7" ht="15">
      <c r="A65" s="65" t="s">
        <v>70</v>
      </c>
      <c r="B65" s="71">
        <v>38889</v>
      </c>
      <c r="C65" s="56">
        <v>23</v>
      </c>
      <c r="D65" s="66">
        <v>11.2</v>
      </c>
      <c r="E65" s="66">
        <v>7.77</v>
      </c>
      <c r="F65" s="66">
        <v>176</v>
      </c>
      <c r="G65" s="12"/>
    </row>
    <row r="66" spans="1:7" ht="15">
      <c r="A66" s="65" t="s">
        <v>70</v>
      </c>
      <c r="B66" s="71">
        <v>38910</v>
      </c>
      <c r="C66" s="56">
        <v>69</v>
      </c>
      <c r="D66" s="66">
        <v>11</v>
      </c>
      <c r="E66" s="66">
        <v>8.5</v>
      </c>
      <c r="F66" s="66">
        <v>305</v>
      </c>
      <c r="G66" s="12"/>
    </row>
    <row r="67" spans="1:7" ht="15">
      <c r="A67" s="65" t="s">
        <v>70</v>
      </c>
      <c r="B67" s="71">
        <v>38931</v>
      </c>
      <c r="C67" s="56">
        <v>51</v>
      </c>
      <c r="D67" s="66"/>
      <c r="E67" s="66"/>
      <c r="F67" s="66"/>
      <c r="G67" s="12"/>
    </row>
    <row r="68" spans="1:7" ht="15">
      <c r="A68" s="53" t="s">
        <v>64</v>
      </c>
      <c r="B68" s="71">
        <v>38880</v>
      </c>
      <c r="C68" s="56">
        <v>22</v>
      </c>
      <c r="D68" s="66"/>
      <c r="E68" s="66"/>
      <c r="F68" s="66"/>
      <c r="G68" s="12"/>
    </row>
    <row r="69" spans="1:7" ht="15">
      <c r="A69" s="53" t="s">
        <v>64</v>
      </c>
      <c r="B69" s="71">
        <v>38936</v>
      </c>
      <c r="C69" s="56">
        <v>0.1</v>
      </c>
      <c r="D69" s="66">
        <v>4.61</v>
      </c>
      <c r="E69" s="66">
        <v>3.87</v>
      </c>
      <c r="F69" s="66">
        <v>86.7</v>
      </c>
      <c r="G69" s="12"/>
    </row>
    <row r="70" spans="1:7" ht="15">
      <c r="A70" s="65" t="s">
        <v>65</v>
      </c>
      <c r="B70" s="71">
        <v>39240</v>
      </c>
      <c r="C70" s="52">
        <v>33</v>
      </c>
      <c r="D70" s="53"/>
      <c r="E70" s="53"/>
      <c r="F70" s="53"/>
      <c r="G70" s="12"/>
    </row>
    <row r="71" spans="1:7" ht="15">
      <c r="A71" s="65" t="s">
        <v>65</v>
      </c>
      <c r="B71" s="71">
        <v>39248</v>
      </c>
      <c r="C71" s="52">
        <v>73</v>
      </c>
      <c r="D71" s="66">
        <v>38.4</v>
      </c>
      <c r="E71" s="53"/>
      <c r="F71" s="66">
        <v>84.4</v>
      </c>
      <c r="G71" s="12"/>
    </row>
    <row r="72" spans="1:7" ht="15">
      <c r="A72" s="65" t="s">
        <v>65</v>
      </c>
      <c r="B72" s="71">
        <v>39290</v>
      </c>
      <c r="C72" s="52">
        <v>46</v>
      </c>
      <c r="D72" s="66">
        <v>17.4</v>
      </c>
      <c r="E72" s="66">
        <v>8.44</v>
      </c>
      <c r="F72" s="66">
        <v>75.1</v>
      </c>
      <c r="G72" s="12"/>
    </row>
    <row r="73" spans="1:7" ht="15">
      <c r="A73" s="65" t="s">
        <v>77</v>
      </c>
      <c r="B73" s="71">
        <v>39227</v>
      </c>
      <c r="C73" s="52">
        <v>59</v>
      </c>
      <c r="D73" s="66">
        <v>2.38</v>
      </c>
      <c r="E73" s="66"/>
      <c r="F73" s="66">
        <v>80.7</v>
      </c>
      <c r="G73" s="12"/>
    </row>
    <row r="74" spans="1:7" ht="15">
      <c r="A74" s="65" t="s">
        <v>77</v>
      </c>
      <c r="B74" s="71">
        <v>39238</v>
      </c>
      <c r="C74" s="52">
        <v>44</v>
      </c>
      <c r="D74" s="66">
        <v>1.93</v>
      </c>
      <c r="E74" s="66">
        <v>2.92</v>
      </c>
      <c r="F74" s="66">
        <v>44.7</v>
      </c>
      <c r="G74" s="12"/>
    </row>
    <row r="75" spans="1:7" ht="15">
      <c r="A75" s="65" t="s">
        <v>77</v>
      </c>
      <c r="B75" s="71">
        <v>39276</v>
      </c>
      <c r="C75" s="52">
        <v>76</v>
      </c>
      <c r="D75" s="66"/>
      <c r="E75" s="66"/>
      <c r="F75" s="66"/>
      <c r="G75" s="12"/>
    </row>
    <row r="76" spans="1:7" ht="15">
      <c r="A76" s="65" t="s">
        <v>78</v>
      </c>
      <c r="B76" s="71">
        <v>39225</v>
      </c>
      <c r="C76" s="52">
        <v>35</v>
      </c>
      <c r="D76" s="66"/>
      <c r="E76" s="66"/>
      <c r="F76" s="66"/>
      <c r="G76" s="12"/>
    </row>
    <row r="77" spans="1:7" ht="15">
      <c r="A77" s="65" t="s">
        <v>78</v>
      </c>
      <c r="B77" s="71">
        <v>39239</v>
      </c>
      <c r="C77" s="52">
        <v>44</v>
      </c>
      <c r="D77" s="66">
        <v>15.1</v>
      </c>
      <c r="E77" s="66"/>
      <c r="F77" s="66">
        <v>130</v>
      </c>
      <c r="G77" s="12"/>
    </row>
    <row r="78" spans="1:7" ht="15">
      <c r="A78" s="65" t="s">
        <v>78</v>
      </c>
      <c r="B78" s="71">
        <v>39294</v>
      </c>
      <c r="C78" s="52">
        <v>41</v>
      </c>
      <c r="D78" s="66">
        <v>8.2</v>
      </c>
      <c r="E78" s="66">
        <v>8.36</v>
      </c>
      <c r="F78" s="66">
        <v>78.9</v>
      </c>
      <c r="G78" s="12"/>
    </row>
    <row r="79" spans="1:7" ht="15">
      <c r="A79" s="65" t="s">
        <v>82</v>
      </c>
      <c r="B79" s="71">
        <v>39223</v>
      </c>
      <c r="C79" s="52">
        <v>27</v>
      </c>
      <c r="D79" s="66">
        <v>13.3</v>
      </c>
      <c r="E79" s="66"/>
      <c r="F79" s="66">
        <v>109</v>
      </c>
      <c r="G79" s="12"/>
    </row>
    <row r="80" spans="1:7" ht="15">
      <c r="A80" s="65" t="s">
        <v>82</v>
      </c>
      <c r="B80" s="71">
        <v>39237</v>
      </c>
      <c r="C80" s="52">
        <v>24</v>
      </c>
      <c r="D80" s="66">
        <v>18.4</v>
      </c>
      <c r="E80" s="66">
        <v>8.41</v>
      </c>
      <c r="F80" s="66">
        <v>142</v>
      </c>
      <c r="G80" s="12"/>
    </row>
    <row r="81" spans="1:7" ht="15">
      <c r="A81" s="65" t="s">
        <v>82</v>
      </c>
      <c r="B81" s="71">
        <v>39294</v>
      </c>
      <c r="C81" s="52">
        <v>34</v>
      </c>
      <c r="D81" s="66"/>
      <c r="E81" s="66"/>
      <c r="F81" s="66"/>
      <c r="G81" s="12"/>
    </row>
    <row r="82" spans="1:7" ht="15">
      <c r="A82" s="65" t="s">
        <v>79</v>
      </c>
      <c r="B82" s="71">
        <v>39958</v>
      </c>
      <c r="C82" s="52">
        <v>28</v>
      </c>
      <c r="D82" s="66">
        <v>25</v>
      </c>
      <c r="E82" s="66"/>
      <c r="F82" s="66">
        <v>103</v>
      </c>
      <c r="G82" s="12"/>
    </row>
    <row r="83" spans="1:7" ht="15">
      <c r="A83" s="65" t="s">
        <v>79</v>
      </c>
      <c r="B83" s="71">
        <v>39233</v>
      </c>
      <c r="C83" s="52">
        <v>48</v>
      </c>
      <c r="D83" s="66">
        <v>26.5</v>
      </c>
      <c r="E83" s="66">
        <v>6.68</v>
      </c>
      <c r="F83" s="66">
        <v>143</v>
      </c>
      <c r="G83" s="12"/>
    </row>
    <row r="84" spans="1:7" ht="15">
      <c r="A84" s="65" t="s">
        <v>79</v>
      </c>
      <c r="B84" s="71">
        <v>39321</v>
      </c>
      <c r="C84" s="52">
        <v>72</v>
      </c>
      <c r="D84" s="66"/>
      <c r="E84" s="66"/>
      <c r="F84" s="66"/>
      <c r="G84" s="12"/>
    </row>
    <row r="85" spans="1:7" ht="15">
      <c r="A85" s="65" t="s">
        <v>83</v>
      </c>
      <c r="B85" s="71">
        <v>39250</v>
      </c>
      <c r="C85" s="52">
        <v>59</v>
      </c>
      <c r="D85" s="66">
        <v>11.9</v>
      </c>
      <c r="E85" s="66"/>
      <c r="F85" s="66">
        <v>86.6</v>
      </c>
      <c r="G85" s="12"/>
    </row>
    <row r="86" spans="1:7" ht="15">
      <c r="A86" s="65" t="s">
        <v>83</v>
      </c>
      <c r="B86" s="71">
        <v>39270</v>
      </c>
      <c r="C86" s="52">
        <v>44</v>
      </c>
      <c r="D86" s="66"/>
      <c r="E86" s="66"/>
      <c r="F86" s="66"/>
      <c r="G86" s="12"/>
    </row>
    <row r="87" spans="1:7" ht="15">
      <c r="A87" s="65" t="s">
        <v>83</v>
      </c>
      <c r="B87" s="71">
        <v>39312</v>
      </c>
      <c r="C87" s="52">
        <v>48</v>
      </c>
      <c r="D87" s="66">
        <v>41</v>
      </c>
      <c r="E87" s="66">
        <v>15</v>
      </c>
      <c r="F87" s="66">
        <v>60</v>
      </c>
      <c r="G87" s="12"/>
    </row>
    <row r="88" spans="1:7" ht="15">
      <c r="A88" s="65" t="s">
        <v>81</v>
      </c>
      <c r="B88" s="71">
        <v>39232</v>
      </c>
      <c r="C88" s="52">
        <v>66</v>
      </c>
      <c r="D88" s="66">
        <v>34.9</v>
      </c>
      <c r="E88" s="66">
        <v>15</v>
      </c>
      <c r="F88" s="66">
        <v>84.5</v>
      </c>
      <c r="G88" s="12"/>
    </row>
    <row r="89" spans="1:7" ht="15">
      <c r="A89" s="65" t="s">
        <v>81</v>
      </c>
      <c r="B89" s="71">
        <v>39294</v>
      </c>
      <c r="C89" s="52">
        <v>56</v>
      </c>
      <c r="D89" s="66"/>
      <c r="E89" s="66"/>
      <c r="F89" s="66"/>
      <c r="G89" s="12"/>
    </row>
    <row r="90" spans="1:7" ht="15">
      <c r="A90" s="65" t="s">
        <v>81</v>
      </c>
      <c r="B90" s="71">
        <v>39308</v>
      </c>
      <c r="C90" s="52">
        <v>54</v>
      </c>
      <c r="D90" s="66">
        <v>46.6</v>
      </c>
      <c r="E90" s="66">
        <v>7.6</v>
      </c>
      <c r="F90" s="66">
        <v>62.5</v>
      </c>
      <c r="G90" s="12"/>
    </row>
    <row r="91" spans="1:7" ht="15">
      <c r="A91" s="65" t="s">
        <v>70</v>
      </c>
      <c r="B91" s="71">
        <v>39218</v>
      </c>
      <c r="C91" s="52">
        <v>2.8</v>
      </c>
      <c r="D91" s="66">
        <v>7.94</v>
      </c>
      <c r="E91" s="66"/>
      <c r="F91" s="66">
        <v>73.4</v>
      </c>
      <c r="G91" s="12"/>
    </row>
    <row r="92" spans="1:7" ht="15">
      <c r="A92" s="65" t="s">
        <v>70</v>
      </c>
      <c r="B92" s="71">
        <v>39232</v>
      </c>
      <c r="C92" s="52">
        <v>75</v>
      </c>
      <c r="D92" s="53"/>
      <c r="E92" s="53"/>
      <c r="F92" s="53"/>
      <c r="G92" s="12"/>
    </row>
    <row r="93" spans="1:7" ht="15">
      <c r="A93" s="65" t="s">
        <v>70</v>
      </c>
      <c r="B93" s="71">
        <v>39316</v>
      </c>
      <c r="C93" s="52">
        <v>100</v>
      </c>
      <c r="D93" s="66">
        <v>6.6</v>
      </c>
      <c r="E93" s="66"/>
      <c r="F93" s="66">
        <v>33</v>
      </c>
      <c r="G93" s="12"/>
    </row>
    <row r="94" spans="1:7" ht="15">
      <c r="A94" s="65" t="s">
        <v>63</v>
      </c>
      <c r="B94" s="71">
        <v>39244</v>
      </c>
      <c r="C94" s="52">
        <v>14</v>
      </c>
      <c r="D94" s="66">
        <v>5.07</v>
      </c>
      <c r="E94" s="66">
        <v>4.7</v>
      </c>
      <c r="F94" s="66">
        <v>76.7</v>
      </c>
      <c r="G94" s="12"/>
    </row>
    <row r="95" spans="1:7" ht="15">
      <c r="A95" s="65" t="s">
        <v>63</v>
      </c>
      <c r="B95" s="71">
        <v>39285</v>
      </c>
      <c r="C95" s="52">
        <v>21</v>
      </c>
      <c r="D95" s="66">
        <v>3.57</v>
      </c>
      <c r="E95" s="66">
        <v>5.86</v>
      </c>
      <c r="F95" s="66">
        <v>75.7</v>
      </c>
      <c r="G95" s="12"/>
    </row>
    <row r="96" spans="1:7" ht="15">
      <c r="A96" s="57" t="s">
        <v>65</v>
      </c>
      <c r="B96" s="58">
        <v>39583</v>
      </c>
      <c r="C96" s="59">
        <v>23</v>
      </c>
      <c r="D96" s="60">
        <v>17.2</v>
      </c>
      <c r="E96" s="60">
        <v>17.5</v>
      </c>
      <c r="F96" s="60">
        <v>208</v>
      </c>
      <c r="G96" s="12"/>
    </row>
    <row r="97" spans="1:7" ht="15">
      <c r="A97" s="57" t="s">
        <v>65</v>
      </c>
      <c r="B97" s="58">
        <v>39591</v>
      </c>
      <c r="C97" s="59">
        <v>74</v>
      </c>
      <c r="D97" s="60">
        <v>17</v>
      </c>
      <c r="E97" s="60">
        <v>9.5</v>
      </c>
      <c r="F97" s="60">
        <v>170</v>
      </c>
      <c r="G97" s="12"/>
    </row>
    <row r="98" spans="1:7" ht="15">
      <c r="A98" s="57" t="s">
        <v>65</v>
      </c>
      <c r="B98" s="58">
        <v>39597</v>
      </c>
      <c r="C98" s="59">
        <v>100</v>
      </c>
      <c r="D98" s="60">
        <v>19.1</v>
      </c>
      <c r="E98" s="60">
        <v>7.62</v>
      </c>
      <c r="F98" s="60">
        <v>132</v>
      </c>
      <c r="G98" s="12"/>
    </row>
    <row r="99" spans="1:7" ht="15">
      <c r="A99" s="57" t="s">
        <v>65</v>
      </c>
      <c r="B99" s="58">
        <v>39611</v>
      </c>
      <c r="C99" s="59">
        <v>59</v>
      </c>
      <c r="D99" s="60">
        <v>31.4</v>
      </c>
      <c r="E99" s="60">
        <v>10.5</v>
      </c>
      <c r="F99" s="60">
        <v>151</v>
      </c>
      <c r="G99" s="12"/>
    </row>
    <row r="100" spans="1:7" ht="15">
      <c r="A100" s="57" t="s">
        <v>65</v>
      </c>
      <c r="B100" s="58">
        <v>39619</v>
      </c>
      <c r="C100" s="59">
        <v>33</v>
      </c>
      <c r="D100" s="60">
        <v>88.1</v>
      </c>
      <c r="E100" s="60">
        <v>12</v>
      </c>
      <c r="F100" s="60">
        <v>125</v>
      </c>
      <c r="G100" s="12"/>
    </row>
    <row r="101" spans="1:7" ht="15">
      <c r="A101" s="57" t="s">
        <v>65</v>
      </c>
      <c r="B101" s="58">
        <v>39639</v>
      </c>
      <c r="C101" s="59">
        <v>20</v>
      </c>
      <c r="D101" s="60">
        <v>25.8</v>
      </c>
      <c r="E101" s="60">
        <v>9.28</v>
      </c>
      <c r="F101" s="60">
        <v>159</v>
      </c>
      <c r="G101" s="12"/>
    </row>
    <row r="102" spans="1:7" ht="15">
      <c r="A102" s="57" t="s">
        <v>65</v>
      </c>
      <c r="B102" s="58">
        <v>39647</v>
      </c>
      <c r="C102" s="59">
        <v>25</v>
      </c>
      <c r="D102" s="60">
        <v>18</v>
      </c>
      <c r="E102" s="60">
        <v>7.82</v>
      </c>
      <c r="F102" s="60">
        <v>98.8</v>
      </c>
      <c r="G102" s="12"/>
    </row>
    <row r="103" spans="1:7" ht="15">
      <c r="A103" s="57" t="s">
        <v>65</v>
      </c>
      <c r="B103" s="58">
        <v>39657</v>
      </c>
      <c r="C103" s="59">
        <v>58</v>
      </c>
      <c r="D103" s="60">
        <v>31</v>
      </c>
      <c r="E103" s="60">
        <v>7.2</v>
      </c>
      <c r="F103" s="60">
        <v>98</v>
      </c>
      <c r="G103" s="12"/>
    </row>
    <row r="104" spans="1:7" ht="15">
      <c r="A104" s="57" t="s">
        <v>65</v>
      </c>
      <c r="B104" s="58">
        <v>39661</v>
      </c>
      <c r="C104" s="59">
        <v>24</v>
      </c>
      <c r="D104" s="60">
        <v>20.3</v>
      </c>
      <c r="E104" s="60">
        <v>8.1</v>
      </c>
      <c r="F104" s="60">
        <v>173</v>
      </c>
      <c r="G104" s="12"/>
    </row>
    <row r="105" spans="1:7" ht="15">
      <c r="A105" s="57" t="s">
        <v>65</v>
      </c>
      <c r="B105" s="58">
        <v>39667</v>
      </c>
      <c r="C105" s="59">
        <v>68</v>
      </c>
      <c r="D105" s="60">
        <v>19</v>
      </c>
      <c r="E105" s="60">
        <v>6.7</v>
      </c>
      <c r="F105" s="60">
        <v>140</v>
      </c>
      <c r="G105" s="12"/>
    </row>
    <row r="106" spans="1:7" ht="15">
      <c r="A106" s="57" t="s">
        <v>65</v>
      </c>
      <c r="B106" s="58">
        <v>39695</v>
      </c>
      <c r="C106" s="59">
        <v>42</v>
      </c>
      <c r="D106" s="60">
        <v>24</v>
      </c>
      <c r="E106" s="60">
        <v>7.7</v>
      </c>
      <c r="F106" s="60">
        <v>150</v>
      </c>
      <c r="G106" s="12"/>
    </row>
    <row r="107" spans="1:7" ht="15">
      <c r="A107" s="57" t="s">
        <v>65</v>
      </c>
      <c r="B107" s="58">
        <v>39703</v>
      </c>
      <c r="C107" s="59">
        <v>51</v>
      </c>
      <c r="D107" s="60">
        <v>30</v>
      </c>
      <c r="E107" s="60">
        <v>9.2</v>
      </c>
      <c r="F107" s="60">
        <v>140</v>
      </c>
      <c r="G107" s="12"/>
    </row>
    <row r="108" spans="1:7" ht="15">
      <c r="A108" s="57" t="s">
        <v>77</v>
      </c>
      <c r="B108" s="58">
        <v>39579</v>
      </c>
      <c r="C108" s="59">
        <v>26</v>
      </c>
      <c r="D108" s="60">
        <v>5.58</v>
      </c>
      <c r="E108" s="60">
        <v>8.15</v>
      </c>
      <c r="F108" s="60">
        <v>94.2</v>
      </c>
      <c r="G108" s="12"/>
    </row>
    <row r="109" spans="1:7" ht="15">
      <c r="A109" s="57" t="s">
        <v>77</v>
      </c>
      <c r="B109" s="58">
        <v>39591</v>
      </c>
      <c r="C109" s="59">
        <v>23</v>
      </c>
      <c r="D109" s="60">
        <v>6.48</v>
      </c>
      <c r="E109" s="60">
        <v>4.56</v>
      </c>
      <c r="F109" s="60">
        <v>134</v>
      </c>
      <c r="G109" s="12"/>
    </row>
    <row r="110" spans="1:7" ht="15">
      <c r="A110" s="57" t="s">
        <v>77</v>
      </c>
      <c r="B110" s="58">
        <v>39599</v>
      </c>
      <c r="C110" s="59">
        <v>33</v>
      </c>
      <c r="D110" s="60">
        <v>5.5</v>
      </c>
      <c r="E110" s="60">
        <v>3.3</v>
      </c>
      <c r="F110" s="60">
        <v>150</v>
      </c>
      <c r="G110" s="12"/>
    </row>
    <row r="111" spans="1:7" ht="15">
      <c r="A111" s="57" t="s">
        <v>77</v>
      </c>
      <c r="B111" s="58">
        <v>39611</v>
      </c>
      <c r="C111" s="59">
        <v>15</v>
      </c>
      <c r="D111" s="60">
        <v>7.25</v>
      </c>
      <c r="E111" s="60">
        <v>3.88</v>
      </c>
      <c r="F111" s="60">
        <v>232</v>
      </c>
      <c r="G111" s="12"/>
    </row>
    <row r="112" spans="1:7" ht="15">
      <c r="A112" s="57" t="s">
        <v>77</v>
      </c>
      <c r="B112" s="58">
        <v>39619</v>
      </c>
      <c r="C112" s="59">
        <v>26</v>
      </c>
      <c r="D112" s="60">
        <v>5.09</v>
      </c>
      <c r="E112" s="60">
        <v>3.12</v>
      </c>
      <c r="F112" s="60">
        <v>222</v>
      </c>
      <c r="G112" s="12"/>
    </row>
    <row r="113" spans="1:7" ht="15">
      <c r="A113" s="57" t="s">
        <v>77</v>
      </c>
      <c r="B113" s="58">
        <v>39629</v>
      </c>
      <c r="C113" s="59">
        <v>28</v>
      </c>
      <c r="D113" s="60">
        <v>6</v>
      </c>
      <c r="E113" s="60">
        <v>3</v>
      </c>
      <c r="F113" s="60">
        <v>120</v>
      </c>
      <c r="G113" s="12"/>
    </row>
    <row r="114" spans="1:7" ht="15">
      <c r="A114" s="57" t="s">
        <v>77</v>
      </c>
      <c r="B114" s="58">
        <v>39639</v>
      </c>
      <c r="C114" s="59">
        <v>5.4</v>
      </c>
      <c r="D114" s="60">
        <v>8.52</v>
      </c>
      <c r="E114" s="60">
        <v>4.7</v>
      </c>
      <c r="F114" s="60">
        <v>114</v>
      </c>
      <c r="G114" s="12"/>
    </row>
    <row r="115" spans="1:7" ht="15">
      <c r="A115" s="57" t="s">
        <v>77</v>
      </c>
      <c r="B115" s="58">
        <v>39649</v>
      </c>
      <c r="C115" s="59">
        <v>23</v>
      </c>
      <c r="D115" s="60">
        <v>5.11</v>
      </c>
      <c r="E115" s="60">
        <v>3.66</v>
      </c>
      <c r="F115" s="60">
        <v>121</v>
      </c>
      <c r="G115" s="12"/>
    </row>
    <row r="116" spans="1:7" ht="15">
      <c r="A116" s="57" t="s">
        <v>77</v>
      </c>
      <c r="B116" s="58">
        <v>39681</v>
      </c>
      <c r="C116" s="59">
        <v>53</v>
      </c>
      <c r="D116" s="60">
        <v>7.2</v>
      </c>
      <c r="E116" s="60">
        <v>3.6</v>
      </c>
      <c r="F116" s="60">
        <v>260</v>
      </c>
      <c r="G116" s="12"/>
    </row>
    <row r="117" spans="1:7" ht="15">
      <c r="A117" s="57" t="s">
        <v>77</v>
      </c>
      <c r="B117" s="58">
        <v>39689</v>
      </c>
      <c r="C117" s="59">
        <v>15</v>
      </c>
      <c r="D117" s="60">
        <v>7.4</v>
      </c>
      <c r="E117" s="60">
        <v>4.5</v>
      </c>
      <c r="F117" s="60">
        <v>150</v>
      </c>
      <c r="G117" s="12"/>
    </row>
    <row r="118" spans="1:7" ht="15">
      <c r="A118" s="57" t="s">
        <v>77</v>
      </c>
      <c r="B118" s="58">
        <v>39709</v>
      </c>
      <c r="C118" s="59">
        <v>44</v>
      </c>
      <c r="D118" s="60">
        <v>8.4</v>
      </c>
      <c r="E118" s="60">
        <v>4.4</v>
      </c>
      <c r="F118" s="60">
        <v>220</v>
      </c>
      <c r="G118" s="12"/>
    </row>
    <row r="119" spans="1:7" ht="15">
      <c r="A119" s="57" t="s">
        <v>77</v>
      </c>
      <c r="B119" s="58">
        <v>39699</v>
      </c>
      <c r="C119" s="59">
        <v>25</v>
      </c>
      <c r="D119" s="60">
        <v>12</v>
      </c>
      <c r="E119" s="60">
        <v>4.4</v>
      </c>
      <c r="F119" s="60">
        <v>140</v>
      </c>
      <c r="G119" s="12"/>
    </row>
    <row r="120" spans="1:7" ht="15">
      <c r="A120" s="61" t="s">
        <v>78</v>
      </c>
      <c r="B120" s="62">
        <v>39609</v>
      </c>
      <c r="C120" s="59">
        <v>110</v>
      </c>
      <c r="D120" s="60">
        <v>7.81</v>
      </c>
      <c r="E120" s="60">
        <v>18.5</v>
      </c>
      <c r="F120" s="60">
        <v>106</v>
      </c>
      <c r="G120" s="12"/>
    </row>
    <row r="121" spans="1:7" ht="15">
      <c r="A121" s="61" t="s">
        <v>78</v>
      </c>
      <c r="B121" s="62">
        <v>39617</v>
      </c>
      <c r="C121" s="59">
        <v>100</v>
      </c>
      <c r="D121" s="60">
        <v>8.6</v>
      </c>
      <c r="E121" s="60">
        <v>15</v>
      </c>
      <c r="F121" s="60">
        <v>84</v>
      </c>
      <c r="G121" s="12"/>
    </row>
    <row r="122" spans="1:7" ht="15">
      <c r="A122" s="61" t="s">
        <v>78</v>
      </c>
      <c r="B122" s="62">
        <v>39637</v>
      </c>
      <c r="C122" s="59">
        <v>89</v>
      </c>
      <c r="D122" s="60">
        <v>35.3</v>
      </c>
      <c r="E122" s="60">
        <v>13</v>
      </c>
      <c r="F122" s="60">
        <v>59.8</v>
      </c>
      <c r="G122" s="12"/>
    </row>
    <row r="123" spans="1:7" ht="15">
      <c r="A123" s="61" t="s">
        <v>78</v>
      </c>
      <c r="B123" s="62">
        <v>39645</v>
      </c>
      <c r="C123" s="59">
        <v>73</v>
      </c>
      <c r="D123" s="60">
        <v>17.5</v>
      </c>
      <c r="E123" s="60">
        <v>28.4</v>
      </c>
      <c r="F123" s="60">
        <v>97.5</v>
      </c>
      <c r="G123" s="12"/>
    </row>
    <row r="124" spans="1:7" ht="15">
      <c r="A124" s="61" t="s">
        <v>78</v>
      </c>
      <c r="B124" s="62">
        <v>39665</v>
      </c>
      <c r="C124" s="59">
        <v>67</v>
      </c>
      <c r="D124" s="60">
        <v>14.2</v>
      </c>
      <c r="E124" s="60">
        <v>8.9</v>
      </c>
      <c r="F124" s="60">
        <v>112</v>
      </c>
      <c r="G124" s="12"/>
    </row>
    <row r="125" spans="1:7" ht="15">
      <c r="A125" s="61" t="s">
        <v>78</v>
      </c>
      <c r="B125" s="62">
        <v>39687</v>
      </c>
      <c r="C125" s="59">
        <v>70</v>
      </c>
      <c r="D125" s="60">
        <v>11</v>
      </c>
      <c r="E125" s="60">
        <v>11</v>
      </c>
      <c r="F125" s="60">
        <v>130</v>
      </c>
      <c r="G125" s="12"/>
    </row>
    <row r="126" spans="1:7" ht="15">
      <c r="A126" s="61" t="s">
        <v>78</v>
      </c>
      <c r="B126" s="62">
        <v>39693</v>
      </c>
      <c r="C126" s="59">
        <v>78</v>
      </c>
      <c r="D126" s="60">
        <v>6.4</v>
      </c>
      <c r="E126" s="60">
        <v>12</v>
      </c>
      <c r="F126" s="60">
        <v>110</v>
      </c>
      <c r="G126" s="12"/>
    </row>
    <row r="127" spans="1:7" ht="15">
      <c r="A127" s="61" t="s">
        <v>78</v>
      </c>
      <c r="B127" s="62">
        <v>39701</v>
      </c>
      <c r="C127" s="59">
        <v>120</v>
      </c>
      <c r="D127" s="60">
        <v>5.5</v>
      </c>
      <c r="E127" s="60">
        <v>12</v>
      </c>
      <c r="F127" s="60">
        <v>50</v>
      </c>
      <c r="G127" s="12"/>
    </row>
    <row r="128" spans="1:7" ht="15">
      <c r="A128" s="61" t="s">
        <v>82</v>
      </c>
      <c r="B128" s="62">
        <v>39580</v>
      </c>
      <c r="C128" s="60">
        <v>21</v>
      </c>
      <c r="D128" s="60">
        <v>9.26</v>
      </c>
      <c r="E128" s="60">
        <v>6.92</v>
      </c>
      <c r="F128" s="60">
        <v>179</v>
      </c>
      <c r="G128" s="12"/>
    </row>
    <row r="129" spans="1:7" ht="15">
      <c r="A129" s="61" t="s">
        <v>82</v>
      </c>
      <c r="B129" s="58">
        <v>39583</v>
      </c>
      <c r="C129" s="60">
        <v>29</v>
      </c>
      <c r="D129" s="60">
        <v>8.3</v>
      </c>
      <c r="E129" s="60">
        <v>6</v>
      </c>
      <c r="F129" s="60">
        <v>180</v>
      </c>
      <c r="G129" s="12"/>
    </row>
    <row r="130" spans="1:7" ht="15">
      <c r="A130" s="61" t="s">
        <v>82</v>
      </c>
      <c r="B130" s="58">
        <v>39587</v>
      </c>
      <c r="C130" s="60">
        <v>27</v>
      </c>
      <c r="D130" s="60">
        <v>11.3</v>
      </c>
      <c r="E130" s="60">
        <v>7.3</v>
      </c>
      <c r="F130" s="60">
        <v>225</v>
      </c>
      <c r="G130" s="12"/>
    </row>
    <row r="131" spans="1:7" ht="15">
      <c r="A131" s="61" t="s">
        <v>82</v>
      </c>
      <c r="B131" s="58">
        <v>39608</v>
      </c>
      <c r="C131" s="60">
        <v>36</v>
      </c>
      <c r="D131" s="60">
        <v>10.2</v>
      </c>
      <c r="E131" s="60">
        <v>6.33</v>
      </c>
      <c r="F131" s="60">
        <v>203</v>
      </c>
      <c r="G131" s="12"/>
    </row>
    <row r="132" spans="1:7" ht="15">
      <c r="A132" s="61" t="s">
        <v>82</v>
      </c>
      <c r="B132" s="58">
        <v>39615</v>
      </c>
      <c r="C132" s="60">
        <v>51</v>
      </c>
      <c r="D132" s="60">
        <v>10.7</v>
      </c>
      <c r="E132" s="60">
        <v>4.89</v>
      </c>
      <c r="F132" s="60">
        <v>106</v>
      </c>
      <c r="G132" s="12"/>
    </row>
    <row r="133" spans="1:7" ht="15">
      <c r="A133" s="61" t="s">
        <v>82</v>
      </c>
      <c r="B133" s="58">
        <v>39629</v>
      </c>
      <c r="C133" s="60">
        <v>42</v>
      </c>
      <c r="D133" s="60">
        <v>5.1</v>
      </c>
      <c r="E133" s="60">
        <v>5.3</v>
      </c>
      <c r="F133" s="60">
        <v>93</v>
      </c>
      <c r="G133" s="12"/>
    </row>
    <row r="134" spans="1:7" ht="15">
      <c r="A134" s="61" t="s">
        <v>82</v>
      </c>
      <c r="B134" s="58">
        <v>39636</v>
      </c>
      <c r="C134" s="60">
        <v>22</v>
      </c>
      <c r="D134" s="60">
        <v>14.5</v>
      </c>
      <c r="E134" s="60">
        <v>7.36</v>
      </c>
      <c r="F134" s="60">
        <v>156</v>
      </c>
      <c r="G134" s="12"/>
    </row>
    <row r="135" spans="1:7" ht="15">
      <c r="A135" s="61" t="s">
        <v>82</v>
      </c>
      <c r="B135" s="58">
        <v>39650</v>
      </c>
      <c r="C135" s="60">
        <v>21</v>
      </c>
      <c r="D135" s="60">
        <v>6.72</v>
      </c>
      <c r="E135" s="60">
        <v>6.47</v>
      </c>
      <c r="F135" s="60">
        <v>269</v>
      </c>
      <c r="G135" s="12"/>
    </row>
    <row r="136" spans="1:7" ht="15">
      <c r="A136" s="61" t="s">
        <v>82</v>
      </c>
      <c r="B136" s="58">
        <v>39671</v>
      </c>
      <c r="C136" s="60">
        <v>33</v>
      </c>
      <c r="D136" s="60">
        <v>17</v>
      </c>
      <c r="E136" s="60">
        <v>6.8</v>
      </c>
      <c r="F136" s="60">
        <v>150</v>
      </c>
      <c r="G136" s="12"/>
    </row>
    <row r="137" spans="1:7" ht="15">
      <c r="A137" s="61" t="s">
        <v>82</v>
      </c>
      <c r="B137" s="58">
        <v>39678</v>
      </c>
      <c r="C137" s="60">
        <v>38</v>
      </c>
      <c r="D137" s="60">
        <v>41</v>
      </c>
      <c r="E137" s="60">
        <v>9.4</v>
      </c>
      <c r="F137" s="60">
        <v>350</v>
      </c>
      <c r="G137" s="12"/>
    </row>
    <row r="138" spans="1:7" ht="15">
      <c r="A138" s="61" t="s">
        <v>82</v>
      </c>
      <c r="B138" s="58">
        <v>39692</v>
      </c>
      <c r="C138" s="60">
        <v>63</v>
      </c>
      <c r="D138" s="60">
        <v>11</v>
      </c>
      <c r="E138" s="60">
        <v>5.7</v>
      </c>
      <c r="F138" s="60">
        <v>130</v>
      </c>
      <c r="G138" s="12"/>
    </row>
    <row r="139" spans="1:7" ht="15">
      <c r="A139" s="61" t="s">
        <v>82</v>
      </c>
      <c r="B139" s="58">
        <v>39699</v>
      </c>
      <c r="C139" s="60">
        <v>46</v>
      </c>
      <c r="D139" s="60">
        <v>35</v>
      </c>
      <c r="E139" s="60">
        <v>6.9</v>
      </c>
      <c r="F139" s="60">
        <v>210</v>
      </c>
      <c r="G139" s="12"/>
    </row>
    <row r="140" spans="1:7" ht="15">
      <c r="A140" s="61" t="s">
        <v>79</v>
      </c>
      <c r="B140" s="58">
        <v>39590</v>
      </c>
      <c r="C140" s="60">
        <v>22</v>
      </c>
      <c r="D140" s="60">
        <v>23.2</v>
      </c>
      <c r="E140" s="60">
        <v>14.5</v>
      </c>
      <c r="F140" s="60">
        <v>92.5</v>
      </c>
      <c r="G140" s="12"/>
    </row>
    <row r="141" spans="1:7" ht="15">
      <c r="A141" s="61" t="s">
        <v>79</v>
      </c>
      <c r="B141" s="58">
        <v>39598</v>
      </c>
      <c r="C141" s="60">
        <v>24</v>
      </c>
      <c r="D141" s="60">
        <v>37.2</v>
      </c>
      <c r="E141" s="60">
        <v>9.51</v>
      </c>
      <c r="F141" s="60">
        <v>135</v>
      </c>
      <c r="G141" s="12"/>
    </row>
    <row r="142" spans="1:7" ht="15">
      <c r="A142" s="61" t="s">
        <v>79</v>
      </c>
      <c r="B142" s="58">
        <v>39604</v>
      </c>
      <c r="C142" s="60">
        <v>70</v>
      </c>
      <c r="D142" s="60">
        <v>40.8</v>
      </c>
      <c r="E142" s="60">
        <v>9.14</v>
      </c>
      <c r="F142" s="60">
        <v>228</v>
      </c>
      <c r="G142" s="12"/>
    </row>
    <row r="143" spans="1:7" ht="15">
      <c r="A143" s="61" t="s">
        <v>79</v>
      </c>
      <c r="B143" s="58">
        <v>39612</v>
      </c>
      <c r="C143" s="60">
        <v>64</v>
      </c>
      <c r="D143" s="60">
        <v>22.5</v>
      </c>
      <c r="E143" s="60">
        <v>8.68</v>
      </c>
      <c r="F143" s="60">
        <v>87.4</v>
      </c>
      <c r="G143" s="12"/>
    </row>
    <row r="144" spans="1:7" ht="15">
      <c r="A144" s="61" t="s">
        <v>79</v>
      </c>
      <c r="B144" s="58">
        <v>39618</v>
      </c>
      <c r="C144" s="60">
        <v>38</v>
      </c>
      <c r="D144" s="60">
        <v>22</v>
      </c>
      <c r="E144" s="60">
        <v>9.3</v>
      </c>
      <c r="F144" s="60">
        <v>360</v>
      </c>
      <c r="G144" s="12"/>
    </row>
    <row r="145" spans="1:7" ht="15">
      <c r="A145" s="61" t="s">
        <v>79</v>
      </c>
      <c r="B145" s="58">
        <v>39640</v>
      </c>
      <c r="C145" s="60">
        <v>12</v>
      </c>
      <c r="D145" s="60">
        <v>40</v>
      </c>
      <c r="E145" s="60">
        <v>9</v>
      </c>
      <c r="F145" s="60">
        <v>120</v>
      </c>
      <c r="G145" s="12"/>
    </row>
    <row r="146" spans="1:7" ht="15">
      <c r="A146" s="61" t="s">
        <v>79</v>
      </c>
      <c r="B146" s="58">
        <v>39646</v>
      </c>
      <c r="C146" s="60">
        <v>26</v>
      </c>
      <c r="D146" s="60">
        <v>29.5</v>
      </c>
      <c r="E146" s="60">
        <v>8.36</v>
      </c>
      <c r="F146" s="60">
        <v>164</v>
      </c>
      <c r="G146" s="12"/>
    </row>
    <row r="147" spans="1:7" ht="15">
      <c r="A147" s="61" t="s">
        <v>79</v>
      </c>
      <c r="B147" s="58">
        <v>39668</v>
      </c>
      <c r="C147" s="60">
        <v>87</v>
      </c>
      <c r="D147" s="60">
        <v>5.4</v>
      </c>
      <c r="E147" s="60">
        <v>7.9</v>
      </c>
      <c r="F147" s="60">
        <v>38</v>
      </c>
      <c r="G147" s="12"/>
    </row>
    <row r="148" spans="1:7" ht="15">
      <c r="A148" s="61" t="s">
        <v>79</v>
      </c>
      <c r="B148" s="58">
        <v>39674</v>
      </c>
      <c r="C148" s="60">
        <v>83</v>
      </c>
      <c r="D148" s="60">
        <v>5.4</v>
      </c>
      <c r="E148" s="60">
        <v>6.8</v>
      </c>
      <c r="F148" s="60">
        <v>39</v>
      </c>
      <c r="G148" s="12"/>
    </row>
    <row r="149" spans="1:7" ht="15">
      <c r="A149" s="61" t="s">
        <v>79</v>
      </c>
      <c r="B149" s="58">
        <v>39682</v>
      </c>
      <c r="C149" s="60">
        <v>76</v>
      </c>
      <c r="D149" s="60">
        <v>5.6</v>
      </c>
      <c r="E149" s="60">
        <v>7.9</v>
      </c>
      <c r="F149" s="60">
        <v>73</v>
      </c>
      <c r="G149" s="12"/>
    </row>
    <row r="150" spans="1:7" ht="15">
      <c r="A150" s="61" t="s">
        <v>79</v>
      </c>
      <c r="B150" s="58">
        <v>39696</v>
      </c>
      <c r="C150" s="60">
        <v>75</v>
      </c>
      <c r="D150" s="60">
        <v>5.2</v>
      </c>
      <c r="E150" s="60">
        <v>6.2</v>
      </c>
      <c r="F150" s="60">
        <v>77</v>
      </c>
      <c r="G150" s="12"/>
    </row>
    <row r="151" spans="1:7" ht="15">
      <c r="A151" s="61" t="s">
        <v>79</v>
      </c>
      <c r="B151" s="58">
        <v>39702</v>
      </c>
      <c r="C151" s="60">
        <v>98</v>
      </c>
      <c r="D151" s="60">
        <v>7</v>
      </c>
      <c r="E151" s="60">
        <v>7.2</v>
      </c>
      <c r="F151" s="60">
        <v>18</v>
      </c>
      <c r="G151" s="12"/>
    </row>
    <row r="152" spans="1:7" ht="15">
      <c r="A152" s="57" t="s">
        <v>81</v>
      </c>
      <c r="B152" s="58">
        <v>39588</v>
      </c>
      <c r="C152" s="60">
        <v>52</v>
      </c>
      <c r="D152" s="60">
        <v>14</v>
      </c>
      <c r="E152" s="60">
        <v>12.7</v>
      </c>
      <c r="F152" s="60">
        <v>53.1</v>
      </c>
      <c r="G152" s="12"/>
    </row>
    <row r="153" spans="1:7" ht="15">
      <c r="A153" s="57" t="s">
        <v>81</v>
      </c>
      <c r="B153" s="58">
        <v>39596</v>
      </c>
      <c r="C153" s="60">
        <v>92</v>
      </c>
      <c r="D153" s="60">
        <v>23.2</v>
      </c>
      <c r="E153" s="60">
        <v>15.7</v>
      </c>
      <c r="F153" s="60">
        <v>67.1</v>
      </c>
      <c r="G153" s="12"/>
    </row>
    <row r="154" spans="1:7" ht="15">
      <c r="A154" s="57" t="s">
        <v>81</v>
      </c>
      <c r="B154" s="58">
        <v>39610</v>
      </c>
      <c r="C154" s="60">
        <v>7.8</v>
      </c>
      <c r="D154" s="60">
        <v>51</v>
      </c>
      <c r="E154" s="60">
        <v>24</v>
      </c>
      <c r="F154" s="60">
        <v>60</v>
      </c>
      <c r="G154" s="12"/>
    </row>
    <row r="155" spans="1:7" ht="15">
      <c r="A155" s="57" t="s">
        <v>81</v>
      </c>
      <c r="B155" s="58">
        <v>39616</v>
      </c>
      <c r="C155" s="60">
        <v>85</v>
      </c>
      <c r="D155" s="60">
        <v>13.9</v>
      </c>
      <c r="E155" s="60">
        <v>14.2</v>
      </c>
      <c r="F155" s="60">
        <v>47.4</v>
      </c>
      <c r="G155" s="12"/>
    </row>
    <row r="156" spans="1:7" ht="15">
      <c r="A156" s="57" t="s">
        <v>81</v>
      </c>
      <c r="B156" s="58">
        <v>39624</v>
      </c>
      <c r="C156" s="60">
        <v>50</v>
      </c>
      <c r="D156" s="60">
        <v>22.9</v>
      </c>
      <c r="E156" s="60">
        <v>27</v>
      </c>
      <c r="F156" s="60">
        <v>89.9</v>
      </c>
      <c r="G156" s="12"/>
    </row>
    <row r="157" spans="1:7" ht="15">
      <c r="A157" s="57" t="s">
        <v>81</v>
      </c>
      <c r="B157" s="58">
        <v>39630</v>
      </c>
      <c r="C157" s="60">
        <v>37</v>
      </c>
      <c r="D157" s="60">
        <v>8.78</v>
      </c>
      <c r="E157" s="60">
        <v>9.32</v>
      </c>
      <c r="F157" s="60">
        <v>53.3</v>
      </c>
      <c r="G157" s="12"/>
    </row>
    <row r="158" spans="1:7" ht="15">
      <c r="A158" s="57" t="s">
        <v>81</v>
      </c>
      <c r="B158" s="58">
        <v>39638</v>
      </c>
      <c r="C158" s="60">
        <v>40</v>
      </c>
      <c r="D158" s="60">
        <v>28.1</v>
      </c>
      <c r="E158" s="60">
        <v>43.2</v>
      </c>
      <c r="F158" s="60">
        <v>112</v>
      </c>
      <c r="G158" s="12"/>
    </row>
    <row r="159" spans="1:7" ht="15">
      <c r="A159" s="57" t="s">
        <v>81</v>
      </c>
      <c r="B159" s="58">
        <v>39658</v>
      </c>
      <c r="C159" s="60">
        <v>100</v>
      </c>
      <c r="D159" s="60">
        <v>5.6</v>
      </c>
      <c r="E159" s="60">
        <v>13</v>
      </c>
      <c r="F159" s="60">
        <v>92</v>
      </c>
      <c r="G159" s="12"/>
    </row>
    <row r="160" spans="1:7" ht="15">
      <c r="A160" s="57" t="s">
        <v>81</v>
      </c>
      <c r="B160" s="58">
        <v>39666</v>
      </c>
      <c r="C160" s="60">
        <v>100</v>
      </c>
      <c r="D160" s="60">
        <v>13.2</v>
      </c>
      <c r="E160" s="60">
        <v>18.4</v>
      </c>
      <c r="F160" s="60">
        <v>64.3</v>
      </c>
      <c r="G160" s="12"/>
    </row>
    <row r="161" spans="1:7" ht="15">
      <c r="A161" s="57" t="s">
        <v>81</v>
      </c>
      <c r="B161" s="58">
        <v>39672</v>
      </c>
      <c r="C161" s="60">
        <v>71</v>
      </c>
      <c r="D161" s="60">
        <v>9.4</v>
      </c>
      <c r="E161" s="60">
        <v>13</v>
      </c>
      <c r="F161" s="60">
        <v>45</v>
      </c>
      <c r="G161" s="12"/>
    </row>
    <row r="162" spans="1:7" ht="15">
      <c r="A162" s="57" t="s">
        <v>81</v>
      </c>
      <c r="B162" s="58">
        <v>39694</v>
      </c>
      <c r="C162" s="60">
        <v>130</v>
      </c>
      <c r="D162" s="60">
        <v>10</v>
      </c>
      <c r="E162" s="60">
        <v>20</v>
      </c>
      <c r="F162" s="60">
        <v>59</v>
      </c>
      <c r="G162" s="12"/>
    </row>
    <row r="163" spans="1:7" ht="15">
      <c r="A163" s="57" t="s">
        <v>81</v>
      </c>
      <c r="B163" s="58">
        <v>39700</v>
      </c>
      <c r="C163" s="60">
        <v>110</v>
      </c>
      <c r="D163" s="60">
        <v>8.2</v>
      </c>
      <c r="E163" s="60">
        <v>13</v>
      </c>
      <c r="F163" s="60">
        <v>45</v>
      </c>
      <c r="G163" s="12"/>
    </row>
    <row r="164" spans="1:7" ht="15">
      <c r="A164" s="57" t="s">
        <v>85</v>
      </c>
      <c r="B164" s="58">
        <v>39575</v>
      </c>
      <c r="C164" s="59">
        <v>35</v>
      </c>
      <c r="D164" s="60">
        <v>140</v>
      </c>
      <c r="E164" s="60">
        <v>21</v>
      </c>
      <c r="F164" s="60">
        <v>410</v>
      </c>
      <c r="G164" s="12"/>
    </row>
    <row r="165" spans="1:7" ht="15">
      <c r="A165" s="57" t="s">
        <v>85</v>
      </c>
      <c r="B165" s="58">
        <v>39582</v>
      </c>
      <c r="C165" s="59">
        <v>21</v>
      </c>
      <c r="D165" s="60">
        <v>135</v>
      </c>
      <c r="E165" s="60">
        <v>15.7</v>
      </c>
      <c r="F165" s="60">
        <v>110</v>
      </c>
      <c r="G165" s="12"/>
    </row>
    <row r="166" spans="1:7" ht="15">
      <c r="A166" s="57" t="s">
        <v>85</v>
      </c>
      <c r="B166" s="58">
        <v>39596</v>
      </c>
      <c r="C166" s="59">
        <v>34</v>
      </c>
      <c r="D166" s="60">
        <v>100</v>
      </c>
      <c r="E166" s="60">
        <v>12</v>
      </c>
      <c r="F166" s="60">
        <v>130</v>
      </c>
      <c r="G166" s="12"/>
    </row>
    <row r="167" spans="1:7" ht="15">
      <c r="A167" s="57" t="s">
        <v>85</v>
      </c>
      <c r="B167" s="58">
        <v>39617</v>
      </c>
      <c r="C167" s="59">
        <v>27</v>
      </c>
      <c r="D167" s="60">
        <v>59.2</v>
      </c>
      <c r="E167" s="60">
        <v>13.6</v>
      </c>
      <c r="F167" s="60">
        <v>123</v>
      </c>
      <c r="G167" s="12"/>
    </row>
    <row r="168" spans="1:7" ht="15">
      <c r="A168" s="57" t="s">
        <v>85</v>
      </c>
      <c r="B168" s="58">
        <v>39624</v>
      </c>
      <c r="C168" s="59">
        <v>32</v>
      </c>
      <c r="D168" s="60">
        <v>55.5</v>
      </c>
      <c r="E168" s="60">
        <v>15.7</v>
      </c>
      <c r="F168" s="60">
        <v>119</v>
      </c>
      <c r="G168" s="12"/>
    </row>
    <row r="169" spans="1:7" ht="15">
      <c r="A169" s="57" t="s">
        <v>85</v>
      </c>
      <c r="B169" s="58">
        <v>39645</v>
      </c>
      <c r="C169" s="59">
        <v>42</v>
      </c>
      <c r="D169" s="60">
        <v>30.1</v>
      </c>
      <c r="E169" s="60">
        <v>18.4</v>
      </c>
      <c r="F169" s="60">
        <v>113</v>
      </c>
      <c r="G169" s="12"/>
    </row>
    <row r="170" spans="1:7" ht="15">
      <c r="A170" s="57" t="s">
        <v>85</v>
      </c>
      <c r="B170" s="58">
        <v>39646</v>
      </c>
      <c r="C170" s="59">
        <v>30</v>
      </c>
      <c r="D170" s="60">
        <v>19</v>
      </c>
      <c r="E170" s="60">
        <v>8.5</v>
      </c>
      <c r="F170" s="60">
        <v>87</v>
      </c>
      <c r="G170" s="12"/>
    </row>
    <row r="171" spans="1:7" ht="15">
      <c r="A171" s="57" t="s">
        <v>85</v>
      </c>
      <c r="B171" s="58">
        <v>39673</v>
      </c>
      <c r="C171" s="59">
        <v>64</v>
      </c>
      <c r="D171" s="60">
        <v>100</v>
      </c>
      <c r="E171" s="60">
        <v>19</v>
      </c>
      <c r="F171" s="60">
        <v>81</v>
      </c>
      <c r="G171" s="12"/>
    </row>
    <row r="172" spans="1:7" ht="15">
      <c r="A172" s="57" t="s">
        <v>85</v>
      </c>
      <c r="B172" s="58">
        <v>39680</v>
      </c>
      <c r="C172" s="59">
        <v>65</v>
      </c>
      <c r="D172" s="60">
        <v>78</v>
      </c>
      <c r="E172" s="60">
        <v>20</v>
      </c>
      <c r="F172" s="60">
        <v>100</v>
      </c>
      <c r="G172" s="12"/>
    </row>
    <row r="173" spans="1:7" ht="15">
      <c r="A173" s="57" t="s">
        <v>85</v>
      </c>
      <c r="B173" s="58">
        <v>39694</v>
      </c>
      <c r="C173" s="59">
        <v>56</v>
      </c>
      <c r="D173" s="60">
        <v>35</v>
      </c>
      <c r="E173" s="60">
        <v>9.3</v>
      </c>
      <c r="F173" s="60">
        <v>120</v>
      </c>
      <c r="G173" s="12"/>
    </row>
    <row r="174" spans="1:7" ht="15">
      <c r="A174" s="57" t="s">
        <v>85</v>
      </c>
      <c r="B174" s="58">
        <v>39701</v>
      </c>
      <c r="C174" s="59">
        <v>71</v>
      </c>
      <c r="D174" s="60">
        <v>60</v>
      </c>
      <c r="E174" s="60">
        <v>11</v>
      </c>
      <c r="F174" s="60">
        <v>49</v>
      </c>
      <c r="G174" s="12"/>
    </row>
    <row r="175" spans="1:7" ht="15">
      <c r="A175" s="61" t="s">
        <v>70</v>
      </c>
      <c r="B175" s="63">
        <v>39675</v>
      </c>
      <c r="C175" s="59">
        <v>100</v>
      </c>
      <c r="D175" s="67">
        <v>14</v>
      </c>
      <c r="E175" s="67">
        <v>9.1</v>
      </c>
      <c r="F175" s="67">
        <v>150</v>
      </c>
      <c r="G175" s="12"/>
    </row>
    <row r="176" spans="1:7" ht="15">
      <c r="A176" s="57" t="s">
        <v>63</v>
      </c>
      <c r="B176" s="62">
        <v>39591</v>
      </c>
      <c r="C176" s="60">
        <v>42</v>
      </c>
      <c r="D176" s="60">
        <v>23.3</v>
      </c>
      <c r="E176" s="60">
        <v>7.26</v>
      </c>
      <c r="F176" s="60">
        <v>357</v>
      </c>
      <c r="G176" s="12"/>
    </row>
    <row r="177" spans="1:7" ht="15">
      <c r="A177" s="57" t="s">
        <v>63</v>
      </c>
      <c r="B177" s="62">
        <v>39593</v>
      </c>
      <c r="C177" s="60">
        <v>19</v>
      </c>
      <c r="D177" s="60">
        <v>4.62</v>
      </c>
      <c r="E177" s="60">
        <v>5.75</v>
      </c>
      <c r="F177" s="60">
        <v>227</v>
      </c>
      <c r="G177" s="12"/>
    </row>
    <row r="178" spans="1:7" ht="15">
      <c r="A178" s="57" t="s">
        <v>63</v>
      </c>
      <c r="B178" s="62">
        <v>39613</v>
      </c>
      <c r="C178" s="60">
        <v>29</v>
      </c>
      <c r="D178" s="60">
        <v>2.56</v>
      </c>
      <c r="E178" s="60">
        <v>5.94</v>
      </c>
      <c r="F178" s="60">
        <v>97.3</v>
      </c>
      <c r="G178" s="12"/>
    </row>
    <row r="179" spans="1:7" ht="15">
      <c r="A179" s="57" t="s">
        <v>63</v>
      </c>
      <c r="B179" s="62">
        <v>39612</v>
      </c>
      <c r="C179" s="60">
        <v>33</v>
      </c>
      <c r="D179" s="60">
        <v>9.7</v>
      </c>
      <c r="E179" s="60">
        <v>4.5</v>
      </c>
      <c r="F179" s="60">
        <v>45</v>
      </c>
      <c r="G179" s="12"/>
    </row>
    <row r="180" spans="1:7" ht="15">
      <c r="A180" s="57" t="s">
        <v>63</v>
      </c>
      <c r="B180" s="62">
        <v>39647</v>
      </c>
      <c r="C180" s="60">
        <v>40</v>
      </c>
      <c r="D180" s="60">
        <v>5.87</v>
      </c>
      <c r="E180" s="60">
        <v>4.46</v>
      </c>
      <c r="F180" s="60">
        <v>35.9</v>
      </c>
      <c r="G180" s="12"/>
    </row>
    <row r="181" spans="1:7" ht="15">
      <c r="A181" s="57" t="s">
        <v>63</v>
      </c>
      <c r="B181" s="62">
        <v>39648</v>
      </c>
      <c r="C181" s="60">
        <v>13</v>
      </c>
      <c r="D181" s="60">
        <v>2.76</v>
      </c>
      <c r="E181" s="60">
        <v>4.24</v>
      </c>
      <c r="F181" s="60">
        <v>29.9</v>
      </c>
      <c r="G181" s="12"/>
    </row>
    <row r="182" spans="1:7" ht="15">
      <c r="A182" s="57" t="s">
        <v>63</v>
      </c>
      <c r="B182" s="62">
        <v>39675</v>
      </c>
      <c r="C182" s="60">
        <v>11</v>
      </c>
      <c r="D182" s="60">
        <v>3.2</v>
      </c>
      <c r="E182" s="60">
        <v>4.5</v>
      </c>
      <c r="F182" s="60">
        <v>29</v>
      </c>
      <c r="G182" s="12"/>
    </row>
    <row r="183" spans="1:7" ht="15">
      <c r="A183" s="57" t="s">
        <v>63</v>
      </c>
      <c r="B183" s="62">
        <v>39676</v>
      </c>
      <c r="C183" s="60">
        <v>9.9</v>
      </c>
      <c r="D183" s="60">
        <v>4.7</v>
      </c>
      <c r="E183" s="60">
        <v>3.8</v>
      </c>
      <c r="F183" s="60">
        <v>47</v>
      </c>
      <c r="G183" s="12"/>
    </row>
    <row r="184" spans="1:7" ht="15">
      <c r="A184" s="57" t="s">
        <v>63</v>
      </c>
      <c r="B184" s="62">
        <v>39704</v>
      </c>
      <c r="C184" s="60">
        <v>4.7</v>
      </c>
      <c r="D184" s="60">
        <v>11</v>
      </c>
      <c r="E184" s="60">
        <v>4.6</v>
      </c>
      <c r="F184" s="60">
        <v>63</v>
      </c>
      <c r="G184" s="12"/>
    </row>
    <row r="185" spans="1:7" ht="15">
      <c r="A185" s="57" t="s">
        <v>63</v>
      </c>
      <c r="B185" s="62">
        <v>39705</v>
      </c>
      <c r="C185" s="60">
        <v>11</v>
      </c>
      <c r="D185" s="60">
        <v>12</v>
      </c>
      <c r="E185" s="60">
        <v>3.9</v>
      </c>
      <c r="F185" s="60">
        <v>74</v>
      </c>
      <c r="G185" s="12"/>
    </row>
    <row r="186" spans="1:7" ht="15">
      <c r="A186" s="61" t="s">
        <v>65</v>
      </c>
      <c r="B186" s="58">
        <v>39954</v>
      </c>
      <c r="C186" s="59">
        <v>91</v>
      </c>
      <c r="D186" s="55">
        <v>35</v>
      </c>
      <c r="E186" s="55">
        <v>9.1</v>
      </c>
      <c r="F186" s="55">
        <v>190</v>
      </c>
      <c r="G186" s="12"/>
    </row>
    <row r="187" spans="1:7" ht="15">
      <c r="A187" s="61" t="s">
        <v>65</v>
      </c>
      <c r="B187" s="58">
        <v>39962</v>
      </c>
      <c r="C187" s="59">
        <v>67</v>
      </c>
      <c r="D187" s="55">
        <v>26</v>
      </c>
      <c r="E187" s="55">
        <v>7.9</v>
      </c>
      <c r="F187" s="55">
        <v>100</v>
      </c>
      <c r="G187" s="12"/>
    </row>
    <row r="188" spans="1:7" ht="15">
      <c r="A188" s="61" t="s">
        <v>65</v>
      </c>
      <c r="B188" s="58">
        <v>39968</v>
      </c>
      <c r="C188" s="59">
        <v>74</v>
      </c>
      <c r="D188" s="55">
        <v>20</v>
      </c>
      <c r="E188" s="55">
        <v>7.9</v>
      </c>
      <c r="F188" s="55">
        <v>180</v>
      </c>
      <c r="G188" s="12"/>
    </row>
    <row r="189" spans="1:7" ht="15">
      <c r="A189" s="61" t="s">
        <v>65</v>
      </c>
      <c r="B189" s="58">
        <v>39976</v>
      </c>
      <c r="C189" s="59">
        <v>75</v>
      </c>
      <c r="D189" s="55">
        <v>25</v>
      </c>
      <c r="E189" s="55">
        <v>8.7</v>
      </c>
      <c r="F189" s="55">
        <v>110</v>
      </c>
      <c r="G189" s="12"/>
    </row>
    <row r="190" spans="1:7" ht="15">
      <c r="A190" s="61" t="s">
        <v>65</v>
      </c>
      <c r="B190" s="58">
        <v>39982</v>
      </c>
      <c r="C190" s="59">
        <v>64</v>
      </c>
      <c r="D190" s="55">
        <v>11</v>
      </c>
      <c r="E190" s="55">
        <v>6.9</v>
      </c>
      <c r="F190" s="55">
        <v>170</v>
      </c>
      <c r="G190" s="12"/>
    </row>
    <row r="191" spans="1:7" ht="15">
      <c r="A191" s="61" t="s">
        <v>65</v>
      </c>
      <c r="B191" s="58">
        <v>39996</v>
      </c>
      <c r="C191" s="59">
        <v>59</v>
      </c>
      <c r="D191" s="55">
        <v>8.4</v>
      </c>
      <c r="E191" s="55">
        <v>21</v>
      </c>
      <c r="F191" s="55">
        <v>88</v>
      </c>
      <c r="G191" s="12"/>
    </row>
    <row r="192" spans="1:7" ht="15">
      <c r="A192" s="61" t="s">
        <v>65</v>
      </c>
      <c r="B192" s="58">
        <v>40010</v>
      </c>
      <c r="C192" s="59">
        <v>65</v>
      </c>
      <c r="D192" s="55">
        <v>11</v>
      </c>
      <c r="E192" s="55">
        <v>9.2</v>
      </c>
      <c r="F192" s="55">
        <v>150</v>
      </c>
      <c r="G192" s="12"/>
    </row>
    <row r="193" spans="1:7" ht="15">
      <c r="A193" s="61" t="s">
        <v>65</v>
      </c>
      <c r="B193" s="58">
        <v>40014</v>
      </c>
      <c r="C193" s="59">
        <v>67</v>
      </c>
      <c r="D193" s="55">
        <v>8.3</v>
      </c>
      <c r="E193" s="55">
        <v>7.5</v>
      </c>
      <c r="F193" s="55">
        <v>56</v>
      </c>
      <c r="G193" s="12"/>
    </row>
    <row r="194" spans="1:7" ht="15">
      <c r="A194" s="61" t="s">
        <v>65</v>
      </c>
      <c r="B194" s="58">
        <v>40038</v>
      </c>
      <c r="C194" s="59">
        <v>68</v>
      </c>
      <c r="D194" s="55">
        <v>9.5</v>
      </c>
      <c r="E194" s="55">
        <v>20</v>
      </c>
      <c r="F194" s="55">
        <v>190</v>
      </c>
      <c r="G194" s="12"/>
    </row>
    <row r="195" spans="1:7" ht="15">
      <c r="A195" s="61" t="s">
        <v>65</v>
      </c>
      <c r="B195" s="58">
        <v>40052</v>
      </c>
      <c r="C195" s="59">
        <v>31</v>
      </c>
      <c r="D195" s="55">
        <v>13</v>
      </c>
      <c r="E195" s="55">
        <v>8.5</v>
      </c>
      <c r="F195" s="55">
        <v>150</v>
      </c>
      <c r="G195" s="12"/>
    </row>
    <row r="196" spans="1:7" ht="15">
      <c r="A196" s="61" t="s">
        <v>65</v>
      </c>
      <c r="B196" s="58">
        <v>40066</v>
      </c>
      <c r="C196" s="59">
        <v>67</v>
      </c>
      <c r="D196" s="55">
        <v>16</v>
      </c>
      <c r="E196" s="55">
        <v>6.7</v>
      </c>
      <c r="F196" s="55">
        <v>130</v>
      </c>
      <c r="G196" s="12"/>
    </row>
    <row r="197" spans="1:7" ht="15">
      <c r="A197" s="61" t="s">
        <v>65</v>
      </c>
      <c r="B197" s="58">
        <v>40074</v>
      </c>
      <c r="C197" s="59">
        <v>51</v>
      </c>
      <c r="D197" s="55">
        <v>11</v>
      </c>
      <c r="E197" s="55">
        <v>8</v>
      </c>
      <c r="F197" s="55">
        <v>140</v>
      </c>
      <c r="G197" s="12"/>
    </row>
    <row r="198" spans="1:7" ht="15">
      <c r="A198" s="61" t="s">
        <v>78</v>
      </c>
      <c r="B198" s="63">
        <v>39953</v>
      </c>
      <c r="C198" s="59">
        <v>69</v>
      </c>
      <c r="D198" s="55">
        <v>9.7</v>
      </c>
      <c r="E198" s="55">
        <v>10</v>
      </c>
      <c r="F198" s="55">
        <v>100</v>
      </c>
      <c r="G198" s="12"/>
    </row>
    <row r="199" spans="1:7" ht="15">
      <c r="A199" s="61" t="s">
        <v>78</v>
      </c>
      <c r="B199" s="63">
        <v>39959</v>
      </c>
      <c r="C199" s="59">
        <v>79</v>
      </c>
      <c r="D199" s="55">
        <v>10</v>
      </c>
      <c r="E199" s="55">
        <v>9.5</v>
      </c>
      <c r="F199" s="55">
        <v>100</v>
      </c>
      <c r="G199" s="12"/>
    </row>
    <row r="200" spans="1:7" ht="15">
      <c r="A200" s="61" t="s">
        <v>78</v>
      </c>
      <c r="B200" s="63">
        <v>39967</v>
      </c>
      <c r="C200" s="59">
        <v>82</v>
      </c>
      <c r="D200" s="55">
        <v>5</v>
      </c>
      <c r="E200" s="55">
        <v>13</v>
      </c>
      <c r="F200" s="55">
        <v>81</v>
      </c>
      <c r="G200" s="12"/>
    </row>
    <row r="201" spans="1:7" ht="15">
      <c r="A201" s="61" t="s">
        <v>78</v>
      </c>
      <c r="B201" s="63">
        <v>39977</v>
      </c>
      <c r="C201" s="59">
        <v>68</v>
      </c>
      <c r="D201" s="55">
        <v>6.1</v>
      </c>
      <c r="E201" s="55">
        <v>9.6</v>
      </c>
      <c r="F201" s="55">
        <v>79</v>
      </c>
      <c r="G201" s="12"/>
    </row>
    <row r="202" spans="1:7" ht="15">
      <c r="A202" s="61" t="s">
        <v>78</v>
      </c>
      <c r="B202" s="63">
        <v>39981</v>
      </c>
      <c r="C202" s="59">
        <v>100</v>
      </c>
      <c r="D202" s="55">
        <v>6.7</v>
      </c>
      <c r="E202" s="55">
        <v>12</v>
      </c>
      <c r="F202" s="55">
        <v>120</v>
      </c>
      <c r="G202" s="12"/>
    </row>
    <row r="203" spans="1:7" ht="15">
      <c r="A203" s="61" t="s">
        <v>78</v>
      </c>
      <c r="B203" s="63">
        <v>39995</v>
      </c>
      <c r="C203" s="59"/>
      <c r="D203" s="55">
        <v>8.6</v>
      </c>
      <c r="E203" s="55">
        <v>11</v>
      </c>
      <c r="F203" s="55">
        <v>150</v>
      </c>
      <c r="G203" s="12"/>
    </row>
    <row r="204" spans="1:7" ht="15">
      <c r="A204" s="61" t="s">
        <v>78</v>
      </c>
      <c r="B204" s="63">
        <v>40009</v>
      </c>
      <c r="C204" s="59">
        <v>74</v>
      </c>
      <c r="D204" s="55">
        <v>4.1</v>
      </c>
      <c r="E204" s="55">
        <v>14</v>
      </c>
      <c r="F204" s="55">
        <v>160</v>
      </c>
      <c r="G204" s="12"/>
    </row>
    <row r="205" spans="1:7" ht="15">
      <c r="A205" s="61" t="s">
        <v>78</v>
      </c>
      <c r="B205" s="63">
        <v>40023</v>
      </c>
      <c r="C205" s="59">
        <v>92</v>
      </c>
      <c r="D205" s="55">
        <v>7.2</v>
      </c>
      <c r="E205" s="55">
        <v>14</v>
      </c>
      <c r="F205" s="55">
        <v>170</v>
      </c>
      <c r="G205" s="12"/>
    </row>
    <row r="206" spans="1:7" ht="15">
      <c r="A206" s="61" t="s">
        <v>78</v>
      </c>
      <c r="B206" s="63">
        <v>40037</v>
      </c>
      <c r="C206" s="59">
        <v>86</v>
      </c>
      <c r="D206" s="55">
        <v>21</v>
      </c>
      <c r="E206" s="55">
        <v>15</v>
      </c>
      <c r="F206" s="55">
        <v>240</v>
      </c>
      <c r="G206" s="12"/>
    </row>
    <row r="207" spans="1:7" ht="15">
      <c r="A207" s="61" t="s">
        <v>78</v>
      </c>
      <c r="B207" s="63">
        <v>40056</v>
      </c>
      <c r="C207" s="59">
        <v>45</v>
      </c>
      <c r="D207" s="55">
        <v>11</v>
      </c>
      <c r="E207" s="55">
        <v>11</v>
      </c>
      <c r="F207" s="55">
        <v>150</v>
      </c>
      <c r="G207" s="12"/>
    </row>
    <row r="208" spans="1:7" ht="15">
      <c r="A208" s="61" t="s">
        <v>78</v>
      </c>
      <c r="B208" s="63">
        <v>40065</v>
      </c>
      <c r="C208" s="59">
        <v>55</v>
      </c>
      <c r="D208" s="55">
        <v>11</v>
      </c>
      <c r="E208" s="55">
        <v>19</v>
      </c>
      <c r="F208" s="55">
        <v>200</v>
      </c>
      <c r="G208" s="12"/>
    </row>
    <row r="209" spans="1:7" ht="15">
      <c r="A209" s="61" t="s">
        <v>78</v>
      </c>
      <c r="B209" s="63">
        <v>40071</v>
      </c>
      <c r="C209" s="59">
        <v>41</v>
      </c>
      <c r="D209" s="55">
        <v>8.9</v>
      </c>
      <c r="E209" s="55">
        <v>16</v>
      </c>
      <c r="F209" s="55">
        <v>240</v>
      </c>
      <c r="G209" s="12"/>
    </row>
    <row r="210" spans="1:7" ht="15">
      <c r="A210" s="57" t="s">
        <v>82</v>
      </c>
      <c r="B210" s="63">
        <v>39944</v>
      </c>
      <c r="C210" s="59">
        <v>43</v>
      </c>
      <c r="D210" s="55">
        <v>14</v>
      </c>
      <c r="E210" s="55">
        <v>7.9</v>
      </c>
      <c r="F210" s="55">
        <v>250</v>
      </c>
      <c r="G210" s="12"/>
    </row>
    <row r="211" spans="1:7" ht="15">
      <c r="A211" s="57" t="s">
        <v>82</v>
      </c>
      <c r="B211" s="63">
        <v>39951</v>
      </c>
      <c r="C211" s="59">
        <v>35</v>
      </c>
      <c r="D211" s="55">
        <v>23</v>
      </c>
      <c r="E211" s="55">
        <v>6.8</v>
      </c>
      <c r="F211" s="55">
        <v>290</v>
      </c>
      <c r="G211" s="12"/>
    </row>
    <row r="212" spans="1:7" ht="15">
      <c r="A212" s="57" t="s">
        <v>82</v>
      </c>
      <c r="B212" s="63">
        <v>39965</v>
      </c>
      <c r="C212" s="59">
        <v>17</v>
      </c>
      <c r="D212" s="55">
        <v>13</v>
      </c>
      <c r="E212" s="55">
        <v>7.5</v>
      </c>
      <c r="F212" s="55">
        <v>250</v>
      </c>
      <c r="G212" s="12"/>
    </row>
    <row r="213" spans="1:7" ht="15">
      <c r="A213" s="57" t="s">
        <v>82</v>
      </c>
      <c r="B213" s="63">
        <v>39972</v>
      </c>
      <c r="C213" s="59">
        <v>59</v>
      </c>
      <c r="D213" s="55">
        <v>37</v>
      </c>
      <c r="E213" s="55">
        <v>7.7</v>
      </c>
      <c r="F213" s="55">
        <v>200</v>
      </c>
      <c r="G213" s="12"/>
    </row>
    <row r="214" spans="1:7" ht="15">
      <c r="A214" s="57" t="s">
        <v>82</v>
      </c>
      <c r="B214" s="63">
        <v>39979</v>
      </c>
      <c r="C214" s="59">
        <v>27</v>
      </c>
      <c r="D214" s="55">
        <v>15</v>
      </c>
      <c r="E214" s="55">
        <v>11</v>
      </c>
      <c r="F214" s="55">
        <v>220</v>
      </c>
      <c r="G214" s="12"/>
    </row>
    <row r="215" spans="1:7" ht="15">
      <c r="A215" s="57" t="s">
        <v>82</v>
      </c>
      <c r="B215" s="63">
        <v>40000</v>
      </c>
      <c r="C215" s="59">
        <v>17</v>
      </c>
      <c r="D215" s="55">
        <v>10</v>
      </c>
      <c r="E215" s="55">
        <v>7.7</v>
      </c>
      <c r="F215" s="55">
        <v>130</v>
      </c>
      <c r="G215" s="12"/>
    </row>
    <row r="216" spans="1:7" ht="15">
      <c r="A216" s="57" t="s">
        <v>82</v>
      </c>
      <c r="B216" s="63">
        <v>40007</v>
      </c>
      <c r="C216" s="59">
        <v>70</v>
      </c>
      <c r="D216" s="55">
        <v>15</v>
      </c>
      <c r="E216" s="55">
        <v>11</v>
      </c>
      <c r="F216" s="55">
        <v>190</v>
      </c>
      <c r="G216" s="12"/>
    </row>
    <row r="217" spans="1:7" ht="15">
      <c r="A217" s="57" t="s">
        <v>82</v>
      </c>
      <c r="B217" s="63">
        <v>40014</v>
      </c>
      <c r="C217" s="59">
        <v>40</v>
      </c>
      <c r="D217" s="55">
        <v>12</v>
      </c>
      <c r="E217" s="55">
        <v>6.6</v>
      </c>
      <c r="F217" s="55">
        <v>130</v>
      </c>
      <c r="G217" s="12"/>
    </row>
    <row r="218" spans="1:7" ht="15">
      <c r="A218" s="57" t="s">
        <v>82</v>
      </c>
      <c r="B218" s="63">
        <v>40028</v>
      </c>
      <c r="C218" s="59">
        <v>35</v>
      </c>
      <c r="D218" s="55">
        <v>39</v>
      </c>
      <c r="E218" s="55">
        <v>12</v>
      </c>
      <c r="F218" s="55">
        <v>450</v>
      </c>
      <c r="G218" s="12"/>
    </row>
    <row r="219" spans="1:7" ht="15">
      <c r="A219" s="57" t="s">
        <v>82</v>
      </c>
      <c r="B219" s="63">
        <v>40035</v>
      </c>
      <c r="C219" s="59">
        <v>23</v>
      </c>
      <c r="D219" s="55">
        <v>51</v>
      </c>
      <c r="E219" s="55">
        <v>10</v>
      </c>
      <c r="F219" s="55">
        <v>300</v>
      </c>
      <c r="G219" s="12"/>
    </row>
    <row r="220" spans="1:7" ht="15">
      <c r="A220" s="57" t="s">
        <v>82</v>
      </c>
      <c r="B220" s="63">
        <v>40063</v>
      </c>
      <c r="C220" s="59">
        <v>28</v>
      </c>
      <c r="D220" s="55">
        <v>18</v>
      </c>
      <c r="E220" s="55">
        <v>6.2</v>
      </c>
      <c r="F220" s="55">
        <v>280</v>
      </c>
      <c r="G220" s="12"/>
    </row>
    <row r="221" spans="1:7" ht="15">
      <c r="A221" s="57" t="s">
        <v>82</v>
      </c>
      <c r="B221" s="63">
        <v>40070</v>
      </c>
      <c r="C221" s="59">
        <v>37</v>
      </c>
      <c r="D221" s="55">
        <v>35</v>
      </c>
      <c r="E221" s="55">
        <v>12</v>
      </c>
      <c r="F221" s="55">
        <v>330</v>
      </c>
      <c r="G221" s="12"/>
    </row>
    <row r="222" spans="1:7" ht="15">
      <c r="A222" s="61" t="s">
        <v>79</v>
      </c>
      <c r="B222" s="63">
        <v>39947</v>
      </c>
      <c r="C222" s="59">
        <v>130</v>
      </c>
      <c r="D222" s="55">
        <v>13</v>
      </c>
      <c r="E222" s="55">
        <v>6.5</v>
      </c>
      <c r="F222" s="55">
        <v>140</v>
      </c>
      <c r="G222" s="12"/>
    </row>
    <row r="223" spans="1:7" ht="15">
      <c r="A223" s="61" t="s">
        <v>79</v>
      </c>
      <c r="B223" s="63">
        <v>39960</v>
      </c>
      <c r="C223" s="59">
        <v>120</v>
      </c>
      <c r="D223" s="55">
        <v>5.2</v>
      </c>
      <c r="E223" s="55">
        <v>8.6</v>
      </c>
      <c r="F223" s="55">
        <v>88</v>
      </c>
      <c r="G223" s="12"/>
    </row>
    <row r="224" spans="1:7" ht="15">
      <c r="A224" s="61" t="s">
        <v>79</v>
      </c>
      <c r="B224" s="63">
        <v>39961</v>
      </c>
      <c r="C224" s="59">
        <v>160</v>
      </c>
      <c r="D224" s="55">
        <v>10</v>
      </c>
      <c r="E224" s="55">
        <v>8.2</v>
      </c>
      <c r="F224" s="55">
        <v>88</v>
      </c>
      <c r="G224" s="12"/>
    </row>
    <row r="225" spans="1:7" ht="15">
      <c r="A225" s="61" t="s">
        <v>79</v>
      </c>
      <c r="B225" s="63">
        <v>39975</v>
      </c>
      <c r="C225" s="59">
        <v>130</v>
      </c>
      <c r="D225" s="55">
        <v>5.5</v>
      </c>
      <c r="E225" s="55">
        <v>9.9</v>
      </c>
      <c r="F225" s="55">
        <v>87</v>
      </c>
      <c r="G225" s="12"/>
    </row>
    <row r="226" spans="1:7" ht="15">
      <c r="A226" s="61" t="s">
        <v>79</v>
      </c>
      <c r="B226" s="63">
        <v>39989</v>
      </c>
      <c r="C226" s="59">
        <v>110</v>
      </c>
      <c r="D226" s="55">
        <v>8</v>
      </c>
      <c r="E226" s="55">
        <v>7.1</v>
      </c>
      <c r="F226" s="55">
        <v>130</v>
      </c>
      <c r="G226" s="12"/>
    </row>
    <row r="227" spans="1:7" ht="15">
      <c r="A227" s="61" t="s">
        <v>79</v>
      </c>
      <c r="B227" s="63">
        <v>40003</v>
      </c>
      <c r="C227" s="59">
        <v>85</v>
      </c>
      <c r="D227" s="55">
        <v>5.2</v>
      </c>
      <c r="E227" s="55">
        <v>6</v>
      </c>
      <c r="F227" s="55">
        <v>130</v>
      </c>
      <c r="G227" s="12"/>
    </row>
    <row r="228" spans="1:7" ht="15">
      <c r="A228" s="61" t="s">
        <v>79</v>
      </c>
      <c r="B228" s="63">
        <v>40016</v>
      </c>
      <c r="C228" s="59">
        <v>80</v>
      </c>
      <c r="D228" s="55">
        <v>6.1</v>
      </c>
      <c r="E228" s="55">
        <v>5.8</v>
      </c>
      <c r="F228" s="55">
        <v>160</v>
      </c>
      <c r="G228" s="12"/>
    </row>
    <row r="229" spans="1:7" ht="15">
      <c r="A229" s="61" t="s">
        <v>79</v>
      </c>
      <c r="B229" s="63">
        <v>40045</v>
      </c>
      <c r="C229" s="59">
        <v>120</v>
      </c>
      <c r="D229" s="55">
        <v>12</v>
      </c>
      <c r="E229" s="55">
        <v>7</v>
      </c>
      <c r="F229" s="55">
        <v>140</v>
      </c>
      <c r="G229" s="12"/>
    </row>
    <row r="230" spans="1:7" ht="15">
      <c r="A230" s="61" t="s">
        <v>79</v>
      </c>
      <c r="B230" s="63">
        <v>40039</v>
      </c>
      <c r="C230" s="59">
        <v>120</v>
      </c>
      <c r="D230" s="55">
        <v>14</v>
      </c>
      <c r="E230" s="55">
        <v>9.8</v>
      </c>
      <c r="F230" s="55">
        <v>200</v>
      </c>
      <c r="G230" s="12"/>
    </row>
    <row r="231" spans="1:7" ht="15">
      <c r="A231" s="61" t="s">
        <v>79</v>
      </c>
      <c r="B231" s="63">
        <v>40059</v>
      </c>
      <c r="C231" s="59">
        <v>100</v>
      </c>
      <c r="D231" s="55">
        <v>7.9</v>
      </c>
      <c r="E231" s="55">
        <v>6.9</v>
      </c>
      <c r="F231" s="55">
        <v>190</v>
      </c>
      <c r="G231" s="12"/>
    </row>
    <row r="232" spans="1:7" ht="15">
      <c r="A232" s="61" t="s">
        <v>79</v>
      </c>
      <c r="B232" s="63">
        <v>40067</v>
      </c>
      <c r="C232" s="59">
        <v>97</v>
      </c>
      <c r="D232" s="55">
        <v>4</v>
      </c>
      <c r="E232" s="55">
        <v>9</v>
      </c>
      <c r="F232" s="55">
        <v>50</v>
      </c>
      <c r="G232" s="12"/>
    </row>
    <row r="233" spans="1:7" ht="15">
      <c r="A233" s="61" t="s">
        <v>83</v>
      </c>
      <c r="B233" s="63">
        <v>39949</v>
      </c>
      <c r="C233" s="59">
        <v>40</v>
      </c>
      <c r="D233" s="55">
        <v>54</v>
      </c>
      <c r="E233" s="55">
        <v>19</v>
      </c>
      <c r="F233" s="55">
        <v>110</v>
      </c>
      <c r="G233" s="12"/>
    </row>
    <row r="234" spans="1:7" ht="15">
      <c r="A234" s="61" t="s">
        <v>83</v>
      </c>
      <c r="B234" s="63">
        <v>39958</v>
      </c>
      <c r="C234" s="59">
        <v>26</v>
      </c>
      <c r="D234" s="55">
        <v>66</v>
      </c>
      <c r="E234" s="55">
        <v>19</v>
      </c>
      <c r="F234" s="55">
        <v>130</v>
      </c>
      <c r="G234" s="12"/>
    </row>
    <row r="235" spans="1:7" ht="15">
      <c r="A235" s="61" t="s">
        <v>83</v>
      </c>
      <c r="B235" s="63">
        <v>39972</v>
      </c>
      <c r="C235" s="59">
        <v>35</v>
      </c>
      <c r="D235" s="55">
        <v>36</v>
      </c>
      <c r="E235" s="55">
        <v>16</v>
      </c>
      <c r="F235" s="55">
        <v>84</v>
      </c>
      <c r="G235" s="12"/>
    </row>
    <row r="236" spans="1:7" ht="15">
      <c r="A236" s="61" t="s">
        <v>83</v>
      </c>
      <c r="B236" s="63">
        <v>39986</v>
      </c>
      <c r="C236" s="59">
        <v>31</v>
      </c>
      <c r="D236" s="55">
        <v>33</v>
      </c>
      <c r="E236" s="55">
        <v>21</v>
      </c>
      <c r="F236" s="55">
        <v>100</v>
      </c>
      <c r="G236" s="12"/>
    </row>
    <row r="237" spans="1:7" ht="15">
      <c r="A237" s="61" t="s">
        <v>83</v>
      </c>
      <c r="B237" s="63">
        <v>40000</v>
      </c>
      <c r="C237" s="59">
        <v>41</v>
      </c>
      <c r="D237" s="55">
        <v>110</v>
      </c>
      <c r="E237" s="55">
        <v>25</v>
      </c>
      <c r="F237" s="55">
        <v>150</v>
      </c>
      <c r="G237" s="12"/>
    </row>
    <row r="238" spans="1:7" ht="15">
      <c r="A238" s="61" t="s">
        <v>83</v>
      </c>
      <c r="B238" s="63">
        <v>40014</v>
      </c>
      <c r="C238" s="59">
        <v>45</v>
      </c>
      <c r="D238" s="55">
        <v>100</v>
      </c>
      <c r="E238" s="55">
        <v>23</v>
      </c>
      <c r="F238" s="55">
        <v>72</v>
      </c>
      <c r="G238" s="12"/>
    </row>
    <row r="239" spans="1:7" ht="15">
      <c r="A239" s="61" t="s">
        <v>83</v>
      </c>
      <c r="B239" s="63">
        <v>40028</v>
      </c>
      <c r="C239" s="59">
        <v>51</v>
      </c>
      <c r="D239" s="55">
        <v>76</v>
      </c>
      <c r="E239" s="55">
        <v>17</v>
      </c>
      <c r="F239" s="55">
        <v>87</v>
      </c>
      <c r="G239" s="12"/>
    </row>
    <row r="240" spans="1:7" ht="15">
      <c r="A240" s="61" t="s">
        <v>83</v>
      </c>
      <c r="B240" s="63">
        <v>40056</v>
      </c>
      <c r="C240" s="59">
        <v>10</v>
      </c>
      <c r="D240" s="55">
        <v>6.2</v>
      </c>
      <c r="E240" s="55">
        <v>14</v>
      </c>
      <c r="F240" s="55">
        <v>120</v>
      </c>
      <c r="G240" s="12"/>
    </row>
    <row r="241" spans="1:7" ht="15">
      <c r="A241" s="61" t="s">
        <v>83</v>
      </c>
      <c r="B241" s="63">
        <v>40061</v>
      </c>
      <c r="C241" s="59">
        <v>47</v>
      </c>
      <c r="D241" s="55">
        <v>28</v>
      </c>
      <c r="E241" s="55">
        <v>18</v>
      </c>
      <c r="F241" s="55">
        <v>150</v>
      </c>
      <c r="G241" s="12"/>
    </row>
    <row r="242" spans="1:7" ht="15">
      <c r="A242" s="61" t="s">
        <v>83</v>
      </c>
      <c r="B242" s="63">
        <v>40070</v>
      </c>
      <c r="C242" s="59">
        <v>41</v>
      </c>
      <c r="D242" s="55">
        <v>12</v>
      </c>
      <c r="E242" s="55">
        <v>13</v>
      </c>
      <c r="F242" s="55">
        <v>160</v>
      </c>
      <c r="G242" s="12"/>
    </row>
    <row r="243" spans="1:7" ht="15">
      <c r="A243" s="61" t="s">
        <v>81</v>
      </c>
      <c r="B243" s="63">
        <v>39952</v>
      </c>
      <c r="C243" s="59">
        <v>99</v>
      </c>
      <c r="D243" s="55">
        <v>7.5</v>
      </c>
      <c r="E243" s="55">
        <v>10</v>
      </c>
      <c r="F243" s="55">
        <v>30</v>
      </c>
      <c r="G243" s="12"/>
    </row>
    <row r="244" spans="1:7" ht="15">
      <c r="A244" s="61" t="s">
        <v>81</v>
      </c>
      <c r="B244" s="63">
        <v>39960</v>
      </c>
      <c r="C244" s="59">
        <v>120</v>
      </c>
      <c r="D244" s="55">
        <v>42</v>
      </c>
      <c r="E244" s="55">
        <v>14</v>
      </c>
      <c r="F244" s="55">
        <v>94</v>
      </c>
      <c r="G244" s="12"/>
    </row>
    <row r="245" spans="1:7" ht="15">
      <c r="A245" s="61" t="s">
        <v>81</v>
      </c>
      <c r="B245" s="63">
        <v>39966</v>
      </c>
      <c r="C245" s="59">
        <v>100</v>
      </c>
      <c r="D245" s="55">
        <v>130</v>
      </c>
      <c r="E245" s="55">
        <v>420</v>
      </c>
      <c r="F245" s="55">
        <v>67</v>
      </c>
      <c r="G245" s="12"/>
    </row>
    <row r="246" spans="1:7" ht="15">
      <c r="A246" s="61" t="s">
        <v>81</v>
      </c>
      <c r="B246" s="63">
        <v>39980</v>
      </c>
      <c r="C246" s="59">
        <v>93</v>
      </c>
      <c r="D246" s="55">
        <v>46</v>
      </c>
      <c r="E246" s="55">
        <v>70</v>
      </c>
      <c r="F246" s="55">
        <v>43</v>
      </c>
      <c r="G246" s="12"/>
    </row>
    <row r="247" spans="1:7" ht="15">
      <c r="A247" s="61" t="s">
        <v>81</v>
      </c>
      <c r="B247" s="63">
        <v>39994</v>
      </c>
      <c r="C247" s="59">
        <v>89</v>
      </c>
      <c r="D247" s="55">
        <v>130</v>
      </c>
      <c r="E247" s="55">
        <v>170</v>
      </c>
      <c r="F247" s="55">
        <v>110</v>
      </c>
      <c r="G247" s="12"/>
    </row>
    <row r="248" spans="1:7" ht="15">
      <c r="A248" s="61" t="s">
        <v>81</v>
      </c>
      <c r="B248" s="63">
        <v>40007</v>
      </c>
      <c r="C248" s="59">
        <v>81</v>
      </c>
      <c r="D248" s="55">
        <v>56</v>
      </c>
      <c r="E248" s="55">
        <v>30</v>
      </c>
      <c r="F248" s="55">
        <v>66</v>
      </c>
      <c r="G248" s="12"/>
    </row>
    <row r="249" spans="1:7" ht="15">
      <c r="A249" s="61" t="s">
        <v>81</v>
      </c>
      <c r="B249" s="63">
        <v>40008</v>
      </c>
      <c r="C249" s="59">
        <v>140</v>
      </c>
      <c r="D249" s="55">
        <v>21</v>
      </c>
      <c r="E249" s="55">
        <v>17</v>
      </c>
      <c r="F249" s="55">
        <v>63</v>
      </c>
      <c r="G249" s="12"/>
    </row>
    <row r="250" spans="1:7" ht="15">
      <c r="A250" s="61" t="s">
        <v>81</v>
      </c>
      <c r="B250" s="63">
        <v>40022</v>
      </c>
      <c r="C250" s="59">
        <v>99</v>
      </c>
      <c r="D250" s="55">
        <v>60</v>
      </c>
      <c r="E250" s="55">
        <v>20</v>
      </c>
      <c r="F250" s="55">
        <v>96</v>
      </c>
      <c r="G250" s="12"/>
    </row>
    <row r="251" spans="1:7" ht="15">
      <c r="A251" s="61" t="s">
        <v>81</v>
      </c>
      <c r="B251" s="63">
        <v>40036</v>
      </c>
      <c r="C251" s="59">
        <v>86</v>
      </c>
      <c r="D251" s="55">
        <v>44</v>
      </c>
      <c r="E251" s="55">
        <v>16</v>
      </c>
      <c r="F251" s="55">
        <v>76</v>
      </c>
      <c r="G251" s="12"/>
    </row>
    <row r="252" spans="1:7" ht="15">
      <c r="A252" s="61" t="s">
        <v>81</v>
      </c>
      <c r="B252" s="63">
        <v>40050</v>
      </c>
      <c r="C252" s="59">
        <v>78</v>
      </c>
      <c r="D252" s="55">
        <v>41</v>
      </c>
      <c r="E252" s="55">
        <v>17</v>
      </c>
      <c r="F252" s="55">
        <v>100</v>
      </c>
      <c r="G252" s="12"/>
    </row>
    <row r="253" spans="1:7" ht="15">
      <c r="A253" s="61" t="s">
        <v>81</v>
      </c>
      <c r="B253" s="63">
        <v>40064</v>
      </c>
      <c r="C253" s="59">
        <v>63</v>
      </c>
      <c r="D253" s="55">
        <v>47</v>
      </c>
      <c r="E253" s="55">
        <v>26</v>
      </c>
      <c r="F253" s="55">
        <v>270</v>
      </c>
      <c r="G253" s="12"/>
    </row>
    <row r="254" spans="1:7" ht="15">
      <c r="A254" s="61" t="s">
        <v>81</v>
      </c>
      <c r="B254" s="63">
        <v>40072</v>
      </c>
      <c r="C254" s="59">
        <v>100</v>
      </c>
      <c r="D254" s="55">
        <v>87</v>
      </c>
      <c r="E254" s="55">
        <v>48</v>
      </c>
      <c r="F254" s="55">
        <v>170</v>
      </c>
      <c r="G254" s="12"/>
    </row>
    <row r="255" spans="1:7" ht="15">
      <c r="A255" s="61" t="s">
        <v>84</v>
      </c>
      <c r="B255" s="63">
        <v>39960</v>
      </c>
      <c r="C255" s="59">
        <v>99</v>
      </c>
      <c r="D255" s="55">
        <v>63</v>
      </c>
      <c r="E255" s="55">
        <v>12</v>
      </c>
      <c r="F255" s="55">
        <v>48</v>
      </c>
      <c r="G255" s="12"/>
    </row>
    <row r="256" spans="1:7" ht="15">
      <c r="A256" s="61" t="s">
        <v>84</v>
      </c>
      <c r="B256" s="63">
        <v>39961</v>
      </c>
      <c r="C256" s="59">
        <v>46</v>
      </c>
      <c r="D256" s="55">
        <v>58</v>
      </c>
      <c r="E256" s="55">
        <v>12</v>
      </c>
      <c r="F256" s="55">
        <v>50</v>
      </c>
      <c r="G256" s="12"/>
    </row>
    <row r="257" spans="1:7" ht="15">
      <c r="A257" s="61" t="s">
        <v>84</v>
      </c>
      <c r="B257" s="63">
        <v>39971</v>
      </c>
      <c r="C257" s="59">
        <v>45</v>
      </c>
      <c r="D257" s="55">
        <v>16</v>
      </c>
      <c r="E257" s="55">
        <v>7.1</v>
      </c>
      <c r="F257" s="55">
        <v>50</v>
      </c>
      <c r="G257" s="12"/>
    </row>
    <row r="258" spans="1:7" ht="15">
      <c r="A258" s="61" t="s">
        <v>84</v>
      </c>
      <c r="B258" s="63">
        <v>39981</v>
      </c>
      <c r="C258" s="59">
        <v>130</v>
      </c>
      <c r="D258" s="55">
        <v>14</v>
      </c>
      <c r="E258" s="55">
        <v>7.7</v>
      </c>
      <c r="F258" s="55">
        <v>77</v>
      </c>
      <c r="G258" s="12"/>
    </row>
    <row r="259" spans="1:7" ht="15">
      <c r="A259" s="61" t="s">
        <v>84</v>
      </c>
      <c r="B259" s="63">
        <v>39991</v>
      </c>
      <c r="C259" s="59">
        <v>76</v>
      </c>
      <c r="D259" s="55">
        <v>12</v>
      </c>
      <c r="E259" s="55">
        <v>7.8</v>
      </c>
      <c r="F259" s="55">
        <v>69</v>
      </c>
      <c r="G259" s="12"/>
    </row>
    <row r="260" spans="1:7" ht="15">
      <c r="A260" s="61" t="s">
        <v>84</v>
      </c>
      <c r="B260" s="63">
        <v>40002</v>
      </c>
      <c r="C260" s="59">
        <v>59</v>
      </c>
      <c r="D260" s="55">
        <v>9.4</v>
      </c>
      <c r="E260" s="55">
        <v>7.7</v>
      </c>
      <c r="F260" s="55">
        <v>50</v>
      </c>
      <c r="G260" s="12"/>
    </row>
    <row r="261" spans="1:7" ht="15">
      <c r="A261" s="61" t="s">
        <v>84</v>
      </c>
      <c r="B261" s="63">
        <v>40011</v>
      </c>
      <c r="C261" s="59">
        <v>62</v>
      </c>
      <c r="D261" s="55">
        <v>17</v>
      </c>
      <c r="E261" s="55">
        <v>7.9</v>
      </c>
      <c r="F261" s="55">
        <v>62</v>
      </c>
      <c r="G261" s="12"/>
    </row>
    <row r="262" spans="1:7" ht="15">
      <c r="A262" s="61" t="s">
        <v>84</v>
      </c>
      <c r="B262" s="63">
        <v>40021</v>
      </c>
      <c r="C262" s="59">
        <v>85</v>
      </c>
      <c r="D262" s="55">
        <v>12</v>
      </c>
      <c r="E262" s="55">
        <v>8.3</v>
      </c>
      <c r="F262" s="55">
        <v>41</v>
      </c>
      <c r="G262" s="12"/>
    </row>
    <row r="263" spans="1:7" ht="15">
      <c r="A263" s="61" t="s">
        <v>84</v>
      </c>
      <c r="B263" s="63">
        <v>40041</v>
      </c>
      <c r="C263" s="59">
        <v>150</v>
      </c>
      <c r="D263" s="55">
        <v>12</v>
      </c>
      <c r="E263" s="55">
        <v>7</v>
      </c>
      <c r="F263" s="55">
        <v>64</v>
      </c>
      <c r="G263" s="12"/>
    </row>
    <row r="264" spans="1:7" ht="15">
      <c r="A264" s="61" t="s">
        <v>84</v>
      </c>
      <c r="B264" s="63">
        <v>40051</v>
      </c>
      <c r="C264" s="59">
        <v>81</v>
      </c>
      <c r="D264" s="55">
        <v>20</v>
      </c>
      <c r="E264" s="55">
        <v>9.5</v>
      </c>
      <c r="F264" s="55">
        <v>81</v>
      </c>
      <c r="G264" s="12"/>
    </row>
    <row r="265" spans="1:7" ht="15">
      <c r="A265" s="61" t="s">
        <v>84</v>
      </c>
      <c r="B265" s="63">
        <v>40061</v>
      </c>
      <c r="C265" s="59">
        <v>41</v>
      </c>
      <c r="D265" s="55">
        <v>5.8</v>
      </c>
      <c r="E265" s="55">
        <v>6.7</v>
      </c>
      <c r="F265" s="55">
        <v>84</v>
      </c>
      <c r="G265" s="12"/>
    </row>
    <row r="266" spans="1:7" ht="15">
      <c r="A266" s="61" t="s">
        <v>84</v>
      </c>
      <c r="B266" s="63">
        <v>40060</v>
      </c>
      <c r="C266" s="59">
        <v>120</v>
      </c>
      <c r="D266" s="55">
        <v>12</v>
      </c>
      <c r="E266" s="55">
        <v>7.9</v>
      </c>
      <c r="F266" s="55">
        <v>83</v>
      </c>
      <c r="G266" s="12"/>
    </row>
    <row r="267" spans="1:7" ht="15">
      <c r="A267" s="61" t="s">
        <v>85</v>
      </c>
      <c r="B267" s="63">
        <v>39946</v>
      </c>
      <c r="C267" s="59">
        <v>48</v>
      </c>
      <c r="D267" s="55">
        <v>11</v>
      </c>
      <c r="E267" s="55">
        <v>9.2</v>
      </c>
      <c r="F267" s="55">
        <v>140</v>
      </c>
      <c r="G267" s="12"/>
    </row>
    <row r="268" spans="1:7" ht="15">
      <c r="A268" s="61" t="s">
        <v>85</v>
      </c>
      <c r="B268" s="63">
        <v>39952</v>
      </c>
      <c r="C268" s="59">
        <v>35</v>
      </c>
      <c r="D268" s="55">
        <v>12</v>
      </c>
      <c r="E268" s="55">
        <v>5.9</v>
      </c>
      <c r="F268" s="55">
        <v>93</v>
      </c>
      <c r="G268" s="12"/>
    </row>
    <row r="269" spans="1:7" ht="15">
      <c r="A269" s="61" t="s">
        <v>85</v>
      </c>
      <c r="B269" s="63">
        <v>39953</v>
      </c>
      <c r="C269" s="59">
        <v>27</v>
      </c>
      <c r="D269" s="55">
        <v>17</v>
      </c>
      <c r="E269" s="55">
        <v>9.6</v>
      </c>
      <c r="F269" s="55">
        <v>160</v>
      </c>
      <c r="G269" s="12"/>
    </row>
    <row r="270" spans="1:7" ht="15">
      <c r="A270" s="61" t="s">
        <v>85</v>
      </c>
      <c r="B270" s="63">
        <v>39967</v>
      </c>
      <c r="C270" s="59">
        <v>49</v>
      </c>
      <c r="D270" s="55">
        <v>15</v>
      </c>
      <c r="E270" s="55">
        <v>9.8</v>
      </c>
      <c r="F270" s="55">
        <v>150</v>
      </c>
      <c r="G270" s="12"/>
    </row>
    <row r="271" spans="1:7" ht="15">
      <c r="A271" s="61" t="s">
        <v>85</v>
      </c>
      <c r="B271" s="63">
        <v>39974</v>
      </c>
      <c r="C271" s="59">
        <v>72</v>
      </c>
      <c r="D271" s="55">
        <v>15</v>
      </c>
      <c r="E271" s="55">
        <v>8.5</v>
      </c>
      <c r="F271" s="55">
        <v>150</v>
      </c>
      <c r="G271" s="12"/>
    </row>
    <row r="272" spans="1:7" ht="15">
      <c r="A272" s="61" t="s">
        <v>85</v>
      </c>
      <c r="B272" s="63">
        <v>40002</v>
      </c>
      <c r="C272" s="59">
        <v>39</v>
      </c>
      <c r="D272" s="55">
        <v>9</v>
      </c>
      <c r="E272" s="55">
        <v>6.9</v>
      </c>
      <c r="F272" s="55">
        <v>140</v>
      </c>
      <c r="G272" s="12"/>
    </row>
    <row r="273" spans="1:7" ht="15">
      <c r="A273" s="61" t="s">
        <v>85</v>
      </c>
      <c r="B273" s="63">
        <v>40009</v>
      </c>
      <c r="C273" s="59">
        <v>76</v>
      </c>
      <c r="D273" s="55">
        <v>12</v>
      </c>
      <c r="E273" s="55">
        <v>7.2</v>
      </c>
      <c r="F273" s="55">
        <v>150</v>
      </c>
      <c r="G273" s="12"/>
    </row>
    <row r="274" spans="1:7" ht="15">
      <c r="A274" s="61" t="s">
        <v>85</v>
      </c>
      <c r="B274" s="63">
        <v>40023</v>
      </c>
      <c r="C274" s="59">
        <v>47</v>
      </c>
      <c r="D274" s="55">
        <v>14</v>
      </c>
      <c r="E274" s="55">
        <v>6</v>
      </c>
      <c r="F274" s="55">
        <v>120</v>
      </c>
      <c r="G274" s="12"/>
    </row>
    <row r="275" spans="1:7" ht="15">
      <c r="A275" s="61" t="s">
        <v>85</v>
      </c>
      <c r="B275" s="63">
        <v>40030</v>
      </c>
      <c r="C275" s="59">
        <v>46</v>
      </c>
      <c r="D275" s="55">
        <v>17</v>
      </c>
      <c r="E275" s="55">
        <v>8.1</v>
      </c>
      <c r="F275" s="55">
        <v>150</v>
      </c>
      <c r="G275" s="12"/>
    </row>
    <row r="276" spans="1:7" ht="15">
      <c r="A276" s="61" t="s">
        <v>85</v>
      </c>
      <c r="B276" s="63">
        <v>40044</v>
      </c>
      <c r="C276" s="59">
        <v>49</v>
      </c>
      <c r="D276" s="55">
        <v>15</v>
      </c>
      <c r="E276" s="55">
        <v>6.5</v>
      </c>
      <c r="F276" s="55">
        <v>140</v>
      </c>
      <c r="G276" s="12"/>
    </row>
    <row r="277" spans="1:7" ht="15">
      <c r="A277" s="61" t="s">
        <v>85</v>
      </c>
      <c r="B277" s="63">
        <v>40058</v>
      </c>
      <c r="C277" s="59">
        <v>34</v>
      </c>
      <c r="D277" s="55">
        <v>15</v>
      </c>
      <c r="E277" s="55">
        <v>6.2</v>
      </c>
      <c r="F277" s="55">
        <v>160</v>
      </c>
      <c r="G277" s="12"/>
    </row>
    <row r="278" spans="1:7" ht="15">
      <c r="A278" s="61" t="s">
        <v>85</v>
      </c>
      <c r="B278" s="63">
        <v>40065</v>
      </c>
      <c r="C278" s="59">
        <v>64</v>
      </c>
      <c r="D278" s="55">
        <v>26</v>
      </c>
      <c r="E278" s="55">
        <v>6.6</v>
      </c>
      <c r="F278" s="55">
        <v>170</v>
      </c>
      <c r="G278" s="12"/>
    </row>
    <row r="279" spans="1:7" ht="15">
      <c r="A279" s="61" t="s">
        <v>63</v>
      </c>
      <c r="B279" s="63">
        <v>39962</v>
      </c>
      <c r="C279" s="59">
        <v>16</v>
      </c>
      <c r="D279" s="55">
        <v>2.7</v>
      </c>
      <c r="E279" s="55">
        <v>8.5</v>
      </c>
      <c r="F279" s="55">
        <v>23</v>
      </c>
      <c r="G279" s="12"/>
    </row>
    <row r="280" spans="1:7" ht="15">
      <c r="A280" s="61" t="s">
        <v>63</v>
      </c>
      <c r="B280" s="63">
        <v>39963</v>
      </c>
      <c r="C280" s="59">
        <v>29</v>
      </c>
      <c r="D280" s="55">
        <v>5.5</v>
      </c>
      <c r="E280" s="55">
        <v>9.4</v>
      </c>
      <c r="F280" s="55">
        <v>50</v>
      </c>
      <c r="G280" s="12"/>
    </row>
    <row r="281" spans="1:7" ht="15">
      <c r="A281" s="61" t="s">
        <v>63</v>
      </c>
      <c r="B281" s="63">
        <v>39983</v>
      </c>
      <c r="C281" s="59">
        <v>8.3</v>
      </c>
      <c r="D281" s="55">
        <v>2.5</v>
      </c>
      <c r="E281" s="55">
        <v>5</v>
      </c>
      <c r="F281" s="55">
        <v>56</v>
      </c>
      <c r="G281" s="12"/>
    </row>
    <row r="282" spans="1:7" ht="15">
      <c r="A282" s="61" t="s">
        <v>63</v>
      </c>
      <c r="B282" s="63">
        <v>39984</v>
      </c>
      <c r="C282" s="59">
        <v>1.8</v>
      </c>
      <c r="D282" s="55">
        <v>2.8</v>
      </c>
      <c r="E282" s="55">
        <v>4.6</v>
      </c>
      <c r="F282" s="55">
        <v>62</v>
      </c>
      <c r="G282" s="12"/>
    </row>
    <row r="283" spans="1:7" ht="15">
      <c r="A283" s="61" t="s">
        <v>63</v>
      </c>
      <c r="B283" s="63">
        <v>40011</v>
      </c>
      <c r="C283" s="59">
        <v>7.8</v>
      </c>
      <c r="D283" s="55">
        <v>4.4</v>
      </c>
      <c r="E283" s="55">
        <v>3.8</v>
      </c>
      <c r="F283" s="55">
        <v>41</v>
      </c>
      <c r="G283" s="12"/>
    </row>
    <row r="284" spans="1:7" ht="15">
      <c r="A284" s="61" t="s">
        <v>63</v>
      </c>
      <c r="B284" s="63">
        <v>40012</v>
      </c>
      <c r="C284" s="59">
        <v>3.4</v>
      </c>
      <c r="D284" s="55">
        <v>2.2</v>
      </c>
      <c r="E284" s="55">
        <v>4.1</v>
      </c>
      <c r="F284" s="55">
        <v>61</v>
      </c>
      <c r="G284" s="12"/>
    </row>
    <row r="285" spans="1:7" ht="15">
      <c r="A285" s="61" t="s">
        <v>63</v>
      </c>
      <c r="B285" s="63">
        <v>40032</v>
      </c>
      <c r="C285" s="59">
        <v>6.7</v>
      </c>
      <c r="D285" s="55">
        <v>6.7</v>
      </c>
      <c r="E285" s="55">
        <v>4</v>
      </c>
      <c r="F285" s="55">
        <v>59</v>
      </c>
      <c r="G285" s="12"/>
    </row>
    <row r="286" spans="1:7" ht="15">
      <c r="A286" s="61" t="s">
        <v>63</v>
      </c>
      <c r="B286" s="63">
        <v>40033</v>
      </c>
      <c r="C286" s="59">
        <v>0.23</v>
      </c>
      <c r="D286" s="55">
        <v>6</v>
      </c>
      <c r="E286" s="55">
        <v>3.3</v>
      </c>
      <c r="F286" s="55">
        <v>50</v>
      </c>
      <c r="G286" s="12"/>
    </row>
    <row r="287" spans="1:7" ht="15">
      <c r="A287" s="61" t="s">
        <v>63</v>
      </c>
      <c r="B287" s="63">
        <v>40060</v>
      </c>
      <c r="C287" s="59">
        <v>7.4</v>
      </c>
      <c r="D287" s="55">
        <v>10</v>
      </c>
      <c r="E287" s="55">
        <v>5.7</v>
      </c>
      <c r="F287" s="55">
        <v>96</v>
      </c>
      <c r="G287" s="12"/>
    </row>
    <row r="288" spans="1:7" ht="15">
      <c r="A288" s="61" t="s">
        <v>63</v>
      </c>
      <c r="B288" s="63">
        <v>40061</v>
      </c>
      <c r="C288" s="59">
        <v>6.9</v>
      </c>
      <c r="D288" s="55">
        <v>6.6</v>
      </c>
      <c r="E288" s="55">
        <v>6.1</v>
      </c>
      <c r="F288" s="55">
        <v>110</v>
      </c>
      <c r="G288" s="12"/>
    </row>
    <row r="289" spans="4:7" ht="15">
      <c r="D289" s="5"/>
      <c r="E289" s="5"/>
      <c r="F289" s="5"/>
      <c r="G289" s="12"/>
    </row>
    <row r="290" spans="4:7" ht="15">
      <c r="D290" s="5"/>
      <c r="E290" s="5"/>
      <c r="F290" s="5"/>
      <c r="G290" s="12"/>
    </row>
    <row r="291" spans="4:7" ht="15">
      <c r="D291" s="5"/>
      <c r="E291" s="5"/>
      <c r="F291" s="5"/>
      <c r="G291" s="12"/>
    </row>
    <row r="292" spans="4:7" ht="15">
      <c r="D292" s="5"/>
      <c r="E292" s="5"/>
      <c r="F292" s="5"/>
      <c r="G292" s="12"/>
    </row>
    <row r="293" spans="4:7" ht="15">
      <c r="D293" s="5"/>
      <c r="E293" s="5"/>
      <c r="F293" s="5"/>
      <c r="G293" s="12"/>
    </row>
    <row r="294" spans="4:7" ht="15">
      <c r="D294" s="5"/>
      <c r="E294" s="5"/>
      <c r="F294" s="5"/>
      <c r="G294" s="12"/>
    </row>
    <row r="295" spans="4:7" ht="15">
      <c r="D295" s="5"/>
      <c r="E295" s="5"/>
      <c r="F295" s="5"/>
      <c r="G295" s="12"/>
    </row>
    <row r="296" spans="4:7" ht="15">
      <c r="D296" s="5"/>
      <c r="E296" s="5"/>
      <c r="F296" s="5"/>
      <c r="G296" s="12"/>
    </row>
    <row r="297" spans="4:7" ht="15">
      <c r="D297" s="5"/>
      <c r="E297" s="5"/>
      <c r="F297" s="5"/>
      <c r="G297" s="19"/>
    </row>
    <row r="298" spans="4:6" ht="15">
      <c r="D298" s="5"/>
      <c r="E298" s="5"/>
      <c r="F298" s="5"/>
    </row>
    <row r="299" spans="4:6" ht="15">
      <c r="D299" s="5"/>
      <c r="E299" s="5"/>
      <c r="F299" s="5"/>
    </row>
    <row r="300" spans="4:6" ht="15">
      <c r="D300" s="5"/>
      <c r="E300" s="5"/>
      <c r="F300" s="5"/>
    </row>
    <row r="301" spans="4:6" ht="15">
      <c r="D301" s="5"/>
      <c r="E301" s="5"/>
      <c r="F301" s="5"/>
    </row>
    <row r="302" spans="4:6" ht="15">
      <c r="D302" s="5"/>
      <c r="E302" s="5"/>
      <c r="F302" s="5"/>
    </row>
    <row r="303" spans="4:6" ht="15">
      <c r="D303" s="5"/>
      <c r="E303" s="5"/>
      <c r="F303" s="5"/>
    </row>
    <row r="304" spans="4:6" ht="15">
      <c r="D304" s="5"/>
      <c r="E304" s="5"/>
      <c r="F304" s="5"/>
    </row>
    <row r="305" spans="4:6" ht="15">
      <c r="D305" s="5"/>
      <c r="E305" s="5"/>
      <c r="F305" s="5"/>
    </row>
    <row r="306" spans="4:6" ht="15">
      <c r="D306" s="5"/>
      <c r="E306" s="5"/>
      <c r="F306" s="5"/>
    </row>
    <row r="307" spans="4:6" ht="15">
      <c r="D307" s="5"/>
      <c r="E307" s="5"/>
      <c r="F307" s="5"/>
    </row>
    <row r="308" spans="4:6" ht="15">
      <c r="D308" s="5"/>
      <c r="E308" s="5"/>
      <c r="F308" s="5"/>
    </row>
    <row r="309" spans="4:6" ht="15">
      <c r="D309" s="5"/>
      <c r="E309" s="5"/>
      <c r="F309" s="5"/>
    </row>
    <row r="310" spans="4:6" ht="15">
      <c r="D310" s="5"/>
      <c r="E310" s="5"/>
      <c r="F310" s="5"/>
    </row>
    <row r="311" spans="4:6" ht="15">
      <c r="D311" s="5"/>
      <c r="E311" s="5"/>
      <c r="F311" s="5"/>
    </row>
    <row r="312" spans="4:6" ht="15">
      <c r="D312" s="5"/>
      <c r="E312" s="5"/>
      <c r="F312" s="5"/>
    </row>
    <row r="313" spans="4:6" ht="15">
      <c r="D313" s="5"/>
      <c r="E313" s="5"/>
      <c r="F313" s="5"/>
    </row>
    <row r="314" spans="4:6" ht="15">
      <c r="D314" s="5"/>
      <c r="E314" s="5"/>
      <c r="F314" s="5"/>
    </row>
    <row r="315" spans="4:6" ht="15">
      <c r="D315" s="5"/>
      <c r="E315" s="5"/>
      <c r="F315" s="5"/>
    </row>
    <row r="316" spans="4:6" ht="15">
      <c r="D316" s="5"/>
      <c r="E316" s="5"/>
      <c r="F316" s="5"/>
    </row>
    <row r="317" spans="4:6" ht="15">
      <c r="D317" s="5"/>
      <c r="E317" s="5"/>
      <c r="F317" s="5"/>
    </row>
    <row r="318" spans="4:6" ht="15">
      <c r="D318" s="5"/>
      <c r="E318" s="5"/>
      <c r="F318" s="5"/>
    </row>
    <row r="319" spans="4:6" ht="15">
      <c r="D319" s="5"/>
      <c r="E319" s="5"/>
      <c r="F319" s="5"/>
    </row>
    <row r="320" spans="4:6" ht="15">
      <c r="D320" s="5"/>
      <c r="E320" s="5"/>
      <c r="F320" s="5"/>
    </row>
    <row r="321" spans="4:6" ht="15">
      <c r="D321" s="5"/>
      <c r="E321" s="5"/>
      <c r="F321" s="5"/>
    </row>
    <row r="322" ht="15">
      <c r="E322" s="5"/>
    </row>
    <row r="323" ht="15">
      <c r="E323" s="5"/>
    </row>
    <row r="324" ht="15">
      <c r="E324" s="5"/>
    </row>
    <row r="325" ht="15">
      <c r="E325" s="5"/>
    </row>
    <row r="326" ht="15">
      <c r="E326" s="5"/>
    </row>
    <row r="327" ht="15">
      <c r="E327" s="5"/>
    </row>
    <row r="328" ht="15">
      <c r="E328" s="5"/>
    </row>
    <row r="329" ht="15">
      <c r="E329" s="5"/>
    </row>
  </sheetData>
  <sheetProtection/>
  <mergeCells count="2">
    <mergeCell ref="H15:K19"/>
    <mergeCell ref="H5:L8"/>
  </mergeCells>
  <printOptions/>
  <pageMargins left="0.7" right="0.7" top="0.75" bottom="0.75" header="0.3" footer="0.3"/>
  <pageSetup fitToHeight="0" fitToWidth="1" horizontalDpi="600" verticalDpi="600" orientation="portrait" scale="66" r:id="rId1"/>
  <headerFooter>
    <oddHeader>&amp;C&amp;A</oddHeader>
    <oddFooter>&amp;C&amp;A&amp;RPage &amp;P</oddFooter>
  </headerFooter>
  <ignoredErrors>
    <ignoredError sqref="D5 D9:D10 E5:E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4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23.57421875" style="0" customWidth="1"/>
    <col min="2" max="2" width="17.28125" style="0" customWidth="1"/>
    <col min="3" max="3" width="11.421875" style="0" customWidth="1"/>
    <col min="5" max="5" width="8.421875" style="0" customWidth="1"/>
  </cols>
  <sheetData>
    <row r="2" spans="2:9" ht="20.25" thickBot="1">
      <c r="B2" s="50" t="s">
        <v>44</v>
      </c>
      <c r="C2" s="50"/>
      <c r="D2" s="50"/>
      <c r="E2" s="50"/>
      <c r="F2" s="50" t="s">
        <v>13</v>
      </c>
      <c r="G2" s="50"/>
      <c r="H2" s="50"/>
      <c r="I2" s="50"/>
    </row>
    <row r="3" ht="15.75" thickTop="1"/>
    <row r="4" spans="2:6" ht="15">
      <c r="B4" s="3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8" t="s">
        <v>7</v>
      </c>
      <c r="C5" s="14">
        <f>MEDIAN(C15:C132)</f>
        <v>28</v>
      </c>
      <c r="D5" s="2">
        <f>MEDIAN(D16:D132)</f>
        <v>4.305</v>
      </c>
      <c r="E5" s="2">
        <f>MEDIAN(E16:E132)</f>
        <v>8.38</v>
      </c>
      <c r="F5" s="2">
        <f>MEDIAN(F16:F182)</f>
        <v>70.5</v>
      </c>
    </row>
    <row r="6" spans="2:6" ht="15">
      <c r="B6" s="28" t="s">
        <v>10</v>
      </c>
      <c r="C6" s="14">
        <f>AVERAGE(C15:C132)</f>
        <v>29.427203389830506</v>
      </c>
      <c r="D6" s="14">
        <f>AVERAGE(D16:D132)</f>
        <v>6.570686274509806</v>
      </c>
      <c r="E6" s="14">
        <f>AVERAGE(E16:E132)</f>
        <v>9.664848484848486</v>
      </c>
      <c r="F6" s="14">
        <f>AVERAGE(F16:F132)</f>
        <v>77.99999999999999</v>
      </c>
    </row>
    <row r="7" spans="2:6" ht="15">
      <c r="B7" s="28" t="s">
        <v>1</v>
      </c>
      <c r="C7" s="3">
        <f>MAX(C15:C290)</f>
        <v>71</v>
      </c>
      <c r="D7" s="3">
        <f>MAX(D16:D304)</f>
        <v>43</v>
      </c>
      <c r="E7" s="3">
        <f>MAX(E16:E304)</f>
        <v>39.2</v>
      </c>
      <c r="F7" s="3">
        <f>MAX(F16:F304)</f>
        <v>312</v>
      </c>
    </row>
    <row r="8" spans="2:6" ht="15">
      <c r="B8" s="28" t="s">
        <v>0</v>
      </c>
      <c r="C8" s="3">
        <f>MIN(C15:C290)</f>
        <v>0.31</v>
      </c>
      <c r="D8" s="3">
        <f>MIN(D16:D304)</f>
        <v>0.25</v>
      </c>
      <c r="E8" s="3">
        <f>MIN(E16:E304)</f>
        <v>3.11</v>
      </c>
      <c r="F8" s="3">
        <f>MIN(F16:F304)</f>
        <v>0.5</v>
      </c>
    </row>
    <row r="9" spans="2:6" ht="15">
      <c r="B9" s="28" t="s">
        <v>12</v>
      </c>
      <c r="C9" s="3">
        <f>PERCENTILE(C15:C132,0.95)</f>
        <v>50.14999999999999</v>
      </c>
      <c r="D9" s="3">
        <f>PERCENTILE(D16:D132,0.95)</f>
        <v>19.234999999999985</v>
      </c>
      <c r="E9" s="3">
        <f>PERCENTILE(E16:E132,0.95)</f>
        <v>18.099999999999994</v>
      </c>
      <c r="F9" s="3">
        <f>PERCENTILE(F16:F132,0.95)</f>
        <v>159.04999999999978</v>
      </c>
    </row>
    <row r="10" spans="2:6" ht="15">
      <c r="B10" s="28" t="s">
        <v>11</v>
      </c>
      <c r="C10" s="3">
        <f>PERCENTILE(C15:C132,0.99)</f>
        <v>67.66</v>
      </c>
      <c r="D10" s="3">
        <f>PERCENTILE(D16:D182,0.99)</f>
        <v>25.95999999999998</v>
      </c>
      <c r="E10" s="3">
        <f>PERCENTILE(E16:E132,0.99)</f>
        <v>28.419999999999956</v>
      </c>
      <c r="F10" s="3">
        <f>PERCENTILE(F16:F132,0.99)</f>
        <v>266.65999999999985</v>
      </c>
    </row>
    <row r="12" spans="2:3" ht="15">
      <c r="B12" s="30" t="s">
        <v>29</v>
      </c>
      <c r="C12" s="1" t="s">
        <v>9</v>
      </c>
    </row>
    <row r="14" spans="1:6" ht="15">
      <c r="A14" s="2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</row>
    <row r="15" spans="1:11" ht="15">
      <c r="A15" s="34" t="s">
        <v>56</v>
      </c>
      <c r="B15" s="40">
        <v>38146</v>
      </c>
      <c r="C15" s="35">
        <v>3.6</v>
      </c>
      <c r="D15" s="36"/>
      <c r="E15" s="36"/>
      <c r="F15" s="36"/>
      <c r="H15" s="79" t="s">
        <v>27</v>
      </c>
      <c r="I15" s="79"/>
      <c r="J15" s="79"/>
      <c r="K15" s="79"/>
    </row>
    <row r="16" spans="1:11" ht="15">
      <c r="A16" s="34" t="s">
        <v>56</v>
      </c>
      <c r="B16" s="74">
        <v>38195</v>
      </c>
      <c r="C16" s="37">
        <v>11</v>
      </c>
      <c r="D16" s="38">
        <v>2.78</v>
      </c>
      <c r="E16" s="38">
        <v>9.28</v>
      </c>
      <c r="F16" s="38">
        <v>47.2</v>
      </c>
      <c r="H16" s="79"/>
      <c r="I16" s="79"/>
      <c r="J16" s="79"/>
      <c r="K16" s="79"/>
    </row>
    <row r="17" spans="1:11" ht="15">
      <c r="A17" s="34" t="s">
        <v>56</v>
      </c>
      <c r="B17" s="40">
        <v>38209</v>
      </c>
      <c r="C17" s="37">
        <v>12</v>
      </c>
      <c r="D17" s="38">
        <v>0.25</v>
      </c>
      <c r="E17" s="38">
        <v>8.16</v>
      </c>
      <c r="F17" s="38">
        <v>55.7</v>
      </c>
      <c r="H17" s="79"/>
      <c r="I17" s="79"/>
      <c r="J17" s="79"/>
      <c r="K17" s="79"/>
    </row>
    <row r="18" spans="1:11" ht="15">
      <c r="A18" s="34" t="s">
        <v>57</v>
      </c>
      <c r="B18" s="40">
        <v>38167</v>
      </c>
      <c r="C18" s="37">
        <v>43</v>
      </c>
      <c r="D18" s="38"/>
      <c r="E18" s="38"/>
      <c r="F18" s="38"/>
      <c r="H18" s="79"/>
      <c r="I18" s="79"/>
      <c r="J18" s="79"/>
      <c r="K18" s="79"/>
    </row>
    <row r="19" spans="1:11" ht="15">
      <c r="A19" s="34" t="s">
        <v>58</v>
      </c>
      <c r="B19" s="40">
        <v>38209</v>
      </c>
      <c r="C19" s="37">
        <v>68</v>
      </c>
      <c r="D19" s="38">
        <v>3.58</v>
      </c>
      <c r="E19" s="38">
        <v>3.11</v>
      </c>
      <c r="F19" s="38">
        <v>122</v>
      </c>
      <c r="H19" s="79"/>
      <c r="I19" s="79"/>
      <c r="J19" s="79"/>
      <c r="K19" s="79"/>
    </row>
    <row r="20" spans="1:8" ht="15">
      <c r="A20" s="34" t="s">
        <v>59</v>
      </c>
      <c r="B20" s="40">
        <v>38140</v>
      </c>
      <c r="C20" s="37">
        <v>20</v>
      </c>
      <c r="D20" s="38"/>
      <c r="E20" s="38"/>
      <c r="F20" s="38"/>
      <c r="H20" s="13"/>
    </row>
    <row r="21" spans="1:8" ht="15">
      <c r="A21" s="34" t="s">
        <v>59</v>
      </c>
      <c r="B21" s="40">
        <v>38217</v>
      </c>
      <c r="C21" s="37">
        <v>51</v>
      </c>
      <c r="D21" s="38">
        <v>1.76</v>
      </c>
      <c r="E21" s="38">
        <v>7.09</v>
      </c>
      <c r="F21" s="38">
        <v>105</v>
      </c>
      <c r="H21" s="13"/>
    </row>
    <row r="22" spans="1:8" ht="15">
      <c r="A22" s="34" t="s">
        <v>47</v>
      </c>
      <c r="B22" s="74">
        <v>38505</v>
      </c>
      <c r="C22" s="37">
        <v>32</v>
      </c>
      <c r="D22" s="38">
        <v>6.2</v>
      </c>
      <c r="E22" s="38">
        <v>11.8</v>
      </c>
      <c r="F22" s="38">
        <v>184</v>
      </c>
      <c r="H22" s="13"/>
    </row>
    <row r="23" spans="1:8" ht="15">
      <c r="A23" s="34" t="s">
        <v>47</v>
      </c>
      <c r="B23" s="74">
        <v>38526</v>
      </c>
      <c r="C23" s="37">
        <v>19</v>
      </c>
      <c r="D23" s="38"/>
      <c r="E23" s="38"/>
      <c r="F23" s="38"/>
      <c r="H23" s="13"/>
    </row>
    <row r="24" spans="1:8" ht="15">
      <c r="A24" s="34" t="s">
        <v>47</v>
      </c>
      <c r="B24" s="74">
        <v>38582</v>
      </c>
      <c r="C24" s="37">
        <v>21</v>
      </c>
      <c r="D24" s="38">
        <v>3.83</v>
      </c>
      <c r="E24" s="38">
        <v>19</v>
      </c>
      <c r="F24" s="38">
        <v>312</v>
      </c>
      <c r="H24" s="13"/>
    </row>
    <row r="25" spans="1:8" ht="15">
      <c r="A25" s="34" t="s">
        <v>48</v>
      </c>
      <c r="B25" s="74">
        <v>38529</v>
      </c>
      <c r="C25" s="37">
        <v>41</v>
      </c>
      <c r="D25" s="38"/>
      <c r="E25" s="38"/>
      <c r="F25" s="38"/>
      <c r="H25" s="13"/>
    </row>
    <row r="26" spans="1:8" ht="15">
      <c r="A26" s="34" t="s">
        <v>48</v>
      </c>
      <c r="B26" s="74">
        <v>38557</v>
      </c>
      <c r="C26" s="37">
        <v>13</v>
      </c>
      <c r="D26" s="38">
        <v>11.3</v>
      </c>
      <c r="E26" s="38">
        <v>39.2</v>
      </c>
      <c r="F26" s="38">
        <v>97</v>
      </c>
      <c r="H26" s="13"/>
    </row>
    <row r="27" spans="1:12" ht="15">
      <c r="A27" s="34" t="s">
        <v>49</v>
      </c>
      <c r="B27" s="74">
        <v>38496</v>
      </c>
      <c r="C27" s="37">
        <v>18</v>
      </c>
      <c r="D27" s="39"/>
      <c r="E27" s="39"/>
      <c r="F27" s="39"/>
      <c r="H27" s="13"/>
      <c r="J27" s="13"/>
      <c r="K27" s="13"/>
      <c r="L27" s="13"/>
    </row>
    <row r="28" spans="1:8" ht="15">
      <c r="A28" s="34" t="s">
        <v>49</v>
      </c>
      <c r="B28" s="74">
        <v>38559</v>
      </c>
      <c r="C28" s="37">
        <v>16</v>
      </c>
      <c r="D28" s="38">
        <v>4.11</v>
      </c>
      <c r="E28" s="38">
        <v>5.37</v>
      </c>
      <c r="F28" s="38">
        <v>66.9</v>
      </c>
      <c r="H28" s="13"/>
    </row>
    <row r="29" spans="1:8" ht="15">
      <c r="A29" s="34" t="s">
        <v>50</v>
      </c>
      <c r="B29" s="74">
        <v>38517</v>
      </c>
      <c r="C29" s="37">
        <v>46</v>
      </c>
      <c r="D29" s="38"/>
      <c r="E29" s="38"/>
      <c r="F29" s="38"/>
      <c r="H29" s="13"/>
    </row>
    <row r="30" spans="1:8" ht="15">
      <c r="A30" s="34" t="s">
        <v>50</v>
      </c>
      <c r="B30" s="74">
        <v>38552</v>
      </c>
      <c r="C30" s="37">
        <v>50</v>
      </c>
      <c r="D30" s="38">
        <v>5.75</v>
      </c>
      <c r="E30" s="38">
        <v>7.09</v>
      </c>
      <c r="F30" s="38">
        <v>169</v>
      </c>
      <c r="H30" s="13"/>
    </row>
    <row r="31" spans="1:8" ht="15">
      <c r="A31" s="34" t="s">
        <v>51</v>
      </c>
      <c r="B31" s="74">
        <v>38504</v>
      </c>
      <c r="C31" s="37">
        <v>28</v>
      </c>
      <c r="D31" s="38"/>
      <c r="E31" s="38"/>
      <c r="F31" s="38"/>
      <c r="H31" s="13"/>
    </row>
    <row r="32" spans="1:8" ht="15">
      <c r="A32" s="34" t="s">
        <v>51</v>
      </c>
      <c r="B32" s="74">
        <v>38581</v>
      </c>
      <c r="C32" s="37">
        <v>36</v>
      </c>
      <c r="D32" s="38">
        <v>4.21</v>
      </c>
      <c r="E32" s="38">
        <v>6.36</v>
      </c>
      <c r="F32" s="38">
        <v>117</v>
      </c>
      <c r="H32" s="13"/>
    </row>
    <row r="33" spans="1:8" ht="15">
      <c r="A33" s="47" t="s">
        <v>52</v>
      </c>
      <c r="B33" s="75">
        <v>38890</v>
      </c>
      <c r="C33" s="37">
        <v>36</v>
      </c>
      <c r="D33" s="38"/>
      <c r="E33" s="38"/>
      <c r="F33" s="38"/>
      <c r="H33" s="13"/>
    </row>
    <row r="34" spans="1:8" ht="15">
      <c r="A34" s="47" t="s">
        <v>52</v>
      </c>
      <c r="B34" s="75">
        <v>38924</v>
      </c>
      <c r="C34" s="37">
        <v>0.31</v>
      </c>
      <c r="D34" s="38"/>
      <c r="E34" s="38"/>
      <c r="F34" s="38"/>
      <c r="H34" s="13"/>
    </row>
    <row r="35" spans="1:8" ht="15">
      <c r="A35" s="47" t="s">
        <v>52</v>
      </c>
      <c r="B35" s="75">
        <v>38952</v>
      </c>
      <c r="C35" s="37">
        <v>30</v>
      </c>
      <c r="D35" s="48">
        <v>8.06</v>
      </c>
      <c r="E35" s="48">
        <v>16.1</v>
      </c>
      <c r="F35" s="48">
        <v>22.2</v>
      </c>
      <c r="H35" s="13"/>
    </row>
    <row r="36" spans="1:8" ht="15">
      <c r="A36" s="47" t="s">
        <v>55</v>
      </c>
      <c r="B36" s="75">
        <v>38860</v>
      </c>
      <c r="C36" s="37">
        <v>44</v>
      </c>
      <c r="D36" s="48"/>
      <c r="E36" s="48"/>
      <c r="F36" s="48"/>
      <c r="H36" s="13"/>
    </row>
    <row r="37" spans="1:8" ht="15">
      <c r="A37" s="47" t="s">
        <v>55</v>
      </c>
      <c r="B37" s="75">
        <v>38937</v>
      </c>
      <c r="C37" s="37">
        <v>51</v>
      </c>
      <c r="D37" s="48">
        <v>2.84</v>
      </c>
      <c r="E37" s="48">
        <v>7.27</v>
      </c>
      <c r="F37" s="48">
        <v>67.1</v>
      </c>
      <c r="H37" s="13"/>
    </row>
    <row r="38" spans="1:8" ht="15">
      <c r="A38" s="49" t="s">
        <v>53</v>
      </c>
      <c r="B38" s="76">
        <v>38860</v>
      </c>
      <c r="C38" s="37">
        <v>25</v>
      </c>
      <c r="D38" s="48"/>
      <c r="E38" s="48"/>
      <c r="F38" s="48"/>
      <c r="H38" s="13"/>
    </row>
    <row r="39" spans="1:8" ht="15">
      <c r="A39" s="49" t="s">
        <v>53</v>
      </c>
      <c r="B39" s="76">
        <v>38909</v>
      </c>
      <c r="C39" s="37">
        <v>36</v>
      </c>
      <c r="D39" s="48">
        <v>2.37</v>
      </c>
      <c r="E39" s="48">
        <v>5.39</v>
      </c>
      <c r="F39" s="48">
        <v>39</v>
      </c>
      <c r="H39" s="13"/>
    </row>
    <row r="40" spans="1:8" ht="15">
      <c r="A40" s="34" t="s">
        <v>47</v>
      </c>
      <c r="B40" s="76">
        <v>38883</v>
      </c>
      <c r="C40" s="37">
        <v>14</v>
      </c>
      <c r="D40" s="48"/>
      <c r="E40" s="48"/>
      <c r="F40" s="48"/>
      <c r="H40" s="13"/>
    </row>
    <row r="41" spans="1:8" ht="15">
      <c r="A41" s="34" t="s">
        <v>47</v>
      </c>
      <c r="B41" s="76">
        <v>38932</v>
      </c>
      <c r="C41" s="37">
        <v>27</v>
      </c>
      <c r="D41" s="48">
        <v>3.97</v>
      </c>
      <c r="E41" s="48">
        <v>14.6</v>
      </c>
      <c r="F41" s="48">
        <v>233</v>
      </c>
      <c r="H41" s="13"/>
    </row>
    <row r="42" spans="1:8" ht="15">
      <c r="A42" s="49" t="s">
        <v>53</v>
      </c>
      <c r="B42" s="76">
        <v>39218</v>
      </c>
      <c r="C42" s="37">
        <v>34</v>
      </c>
      <c r="D42" s="48">
        <v>2.93</v>
      </c>
      <c r="E42" s="48">
        <v>8.83</v>
      </c>
      <c r="F42" s="48">
        <v>90.3</v>
      </c>
      <c r="H42" s="13"/>
    </row>
    <row r="43" spans="1:8" ht="15">
      <c r="A43" s="49" t="s">
        <v>53</v>
      </c>
      <c r="B43" s="76">
        <v>39225</v>
      </c>
      <c r="C43" s="37">
        <v>26</v>
      </c>
      <c r="D43" s="48">
        <v>2.72</v>
      </c>
      <c r="E43" s="48"/>
      <c r="F43" s="48">
        <v>125</v>
      </c>
      <c r="H43" s="13"/>
    </row>
    <row r="44" spans="1:8" ht="15">
      <c r="A44" s="49" t="s">
        <v>53</v>
      </c>
      <c r="B44" s="76">
        <v>39296</v>
      </c>
      <c r="C44" s="37">
        <v>46</v>
      </c>
      <c r="D44" s="48"/>
      <c r="E44" s="48"/>
      <c r="F44" s="48"/>
      <c r="H44" s="13"/>
    </row>
    <row r="45" spans="1:8" ht="15">
      <c r="A45" s="49" t="s">
        <v>54</v>
      </c>
      <c r="B45" s="76">
        <v>39231</v>
      </c>
      <c r="C45" s="37">
        <v>14</v>
      </c>
      <c r="D45" s="48">
        <v>0.99</v>
      </c>
      <c r="E45" s="48"/>
      <c r="F45" s="48">
        <v>92.2</v>
      </c>
      <c r="H45" s="13"/>
    </row>
    <row r="46" spans="1:8" ht="15">
      <c r="A46" s="47" t="s">
        <v>54</v>
      </c>
      <c r="B46" s="75">
        <v>39238</v>
      </c>
      <c r="C46" s="37">
        <v>20</v>
      </c>
      <c r="D46" s="48"/>
      <c r="E46" s="48"/>
      <c r="F46" s="48"/>
      <c r="H46" s="13"/>
    </row>
    <row r="47" spans="1:8" ht="15">
      <c r="A47" s="47" t="s">
        <v>54</v>
      </c>
      <c r="B47" s="75">
        <v>39280</v>
      </c>
      <c r="C47" s="37">
        <v>38</v>
      </c>
      <c r="D47" s="48">
        <v>11.2</v>
      </c>
      <c r="E47" s="48">
        <v>3.29</v>
      </c>
      <c r="F47" s="48">
        <v>49</v>
      </c>
      <c r="H47" s="13"/>
    </row>
    <row r="48" spans="1:8" ht="15">
      <c r="A48" s="47" t="s">
        <v>55</v>
      </c>
      <c r="B48" s="75">
        <v>39217</v>
      </c>
      <c r="C48" s="37">
        <v>22</v>
      </c>
      <c r="D48" s="48">
        <v>2.12</v>
      </c>
      <c r="E48" s="48"/>
      <c r="F48" s="48">
        <v>77.7</v>
      </c>
      <c r="H48" s="13"/>
    </row>
    <row r="49" spans="1:8" ht="15">
      <c r="A49" s="49" t="s">
        <v>55</v>
      </c>
      <c r="B49" s="76">
        <v>39238</v>
      </c>
      <c r="C49" s="37">
        <v>17</v>
      </c>
      <c r="D49" s="48"/>
      <c r="E49" s="48"/>
      <c r="F49" s="48"/>
      <c r="H49" s="13"/>
    </row>
    <row r="50" spans="1:8" ht="15">
      <c r="A50" s="49" t="s">
        <v>55</v>
      </c>
      <c r="B50" s="76">
        <v>39280</v>
      </c>
      <c r="C50" s="37">
        <v>27</v>
      </c>
      <c r="D50" s="48">
        <v>1.72</v>
      </c>
      <c r="E50" s="48">
        <v>7.97</v>
      </c>
      <c r="F50" s="48">
        <v>47.8</v>
      </c>
      <c r="H50" s="13"/>
    </row>
    <row r="51" spans="1:8" ht="15">
      <c r="A51" s="47" t="s">
        <v>54</v>
      </c>
      <c r="B51" s="40">
        <v>39574</v>
      </c>
      <c r="C51" s="41">
        <v>49</v>
      </c>
      <c r="D51" s="42">
        <v>18</v>
      </c>
      <c r="E51" s="42">
        <v>6.1</v>
      </c>
      <c r="F51" s="42">
        <v>98</v>
      </c>
      <c r="H51" s="13"/>
    </row>
    <row r="52" spans="1:8" ht="15">
      <c r="A52" s="47" t="s">
        <v>54</v>
      </c>
      <c r="B52" s="40">
        <v>39581</v>
      </c>
      <c r="C52" s="41">
        <v>18</v>
      </c>
      <c r="D52" s="42">
        <v>9.2</v>
      </c>
      <c r="E52" s="42">
        <v>6.91</v>
      </c>
      <c r="F52" s="42">
        <v>94.4</v>
      </c>
      <c r="H52" s="13"/>
    </row>
    <row r="53" spans="1:8" ht="15">
      <c r="A53" s="47" t="s">
        <v>54</v>
      </c>
      <c r="B53" s="40">
        <v>39602</v>
      </c>
      <c r="C53" s="41">
        <v>27</v>
      </c>
      <c r="D53" s="42">
        <v>5.7</v>
      </c>
      <c r="E53" s="42">
        <v>4</v>
      </c>
      <c r="F53" s="42">
        <v>67</v>
      </c>
      <c r="H53" s="13"/>
    </row>
    <row r="54" spans="1:8" ht="15">
      <c r="A54" s="47" t="s">
        <v>54</v>
      </c>
      <c r="B54" s="40">
        <v>39616</v>
      </c>
      <c r="C54" s="41">
        <v>38</v>
      </c>
      <c r="D54" s="42">
        <v>19.3</v>
      </c>
      <c r="E54" s="42">
        <v>9.43</v>
      </c>
      <c r="F54" s="42">
        <v>50.3</v>
      </c>
      <c r="H54" s="13"/>
    </row>
    <row r="55" spans="1:8" ht="15">
      <c r="A55" s="47" t="s">
        <v>54</v>
      </c>
      <c r="B55" s="40">
        <v>39623</v>
      </c>
      <c r="C55" s="41">
        <v>23</v>
      </c>
      <c r="D55" s="42">
        <v>4.84</v>
      </c>
      <c r="E55" s="42">
        <v>5.74</v>
      </c>
      <c r="F55" s="42">
        <v>105</v>
      </c>
      <c r="H55" s="13"/>
    </row>
    <row r="56" spans="1:8" ht="15">
      <c r="A56" s="47" t="s">
        <v>54</v>
      </c>
      <c r="B56" s="40">
        <v>39644</v>
      </c>
      <c r="C56" s="41">
        <v>26</v>
      </c>
      <c r="D56" s="42">
        <v>9.43</v>
      </c>
      <c r="E56" s="42">
        <v>6.06</v>
      </c>
      <c r="F56" s="42">
        <v>54.7</v>
      </c>
      <c r="H56" s="13"/>
    </row>
    <row r="57" spans="1:8" ht="15">
      <c r="A57" s="47" t="s">
        <v>54</v>
      </c>
      <c r="B57" s="40">
        <v>39651</v>
      </c>
      <c r="C57" s="41">
        <v>25</v>
      </c>
      <c r="D57" s="42">
        <v>3.53</v>
      </c>
      <c r="E57" s="42">
        <v>3.47</v>
      </c>
      <c r="F57" s="42">
        <v>67.1</v>
      </c>
      <c r="H57" s="13"/>
    </row>
    <row r="58" spans="1:8" ht="15">
      <c r="A58" s="47" t="s">
        <v>54</v>
      </c>
      <c r="B58" s="40">
        <v>39672</v>
      </c>
      <c r="C58" s="41">
        <v>34</v>
      </c>
      <c r="D58" s="42">
        <v>6.9</v>
      </c>
      <c r="E58" s="42">
        <v>5.1</v>
      </c>
      <c r="F58" s="42">
        <v>110</v>
      </c>
      <c r="H58" s="13"/>
    </row>
    <row r="59" spans="1:8" ht="15">
      <c r="A59" s="47" t="s">
        <v>54</v>
      </c>
      <c r="B59" s="40">
        <v>39679</v>
      </c>
      <c r="C59" s="41">
        <v>41</v>
      </c>
      <c r="D59" s="42">
        <v>12</v>
      </c>
      <c r="E59" s="42">
        <v>4.9</v>
      </c>
      <c r="F59" s="42">
        <v>110</v>
      </c>
      <c r="H59" s="13"/>
    </row>
    <row r="60" spans="1:8" ht="15">
      <c r="A60" s="47" t="s">
        <v>54</v>
      </c>
      <c r="B60" s="40">
        <v>39693</v>
      </c>
      <c r="C60" s="41">
        <v>27</v>
      </c>
      <c r="D60" s="42">
        <v>8.5</v>
      </c>
      <c r="E60" s="42">
        <v>3.8</v>
      </c>
      <c r="F60" s="42">
        <v>73</v>
      </c>
      <c r="H60" s="13"/>
    </row>
    <row r="61" spans="1:8" ht="15">
      <c r="A61" s="47" t="s">
        <v>54</v>
      </c>
      <c r="B61" s="40">
        <v>39700</v>
      </c>
      <c r="C61" s="41">
        <v>36</v>
      </c>
      <c r="D61" s="42">
        <v>8.8</v>
      </c>
      <c r="E61" s="42">
        <v>5</v>
      </c>
      <c r="F61" s="42">
        <v>62</v>
      </c>
      <c r="H61" s="13"/>
    </row>
    <row r="62" spans="1:8" ht="15">
      <c r="A62" s="49" t="s">
        <v>55</v>
      </c>
      <c r="B62" s="43">
        <v>39574</v>
      </c>
      <c r="C62" s="42">
        <v>40</v>
      </c>
      <c r="D62" s="42">
        <v>6</v>
      </c>
      <c r="E62" s="42">
        <v>13</v>
      </c>
      <c r="F62" s="42">
        <v>74</v>
      </c>
      <c r="H62" s="13"/>
    </row>
    <row r="63" spans="1:8" ht="15">
      <c r="A63" s="49" t="s">
        <v>55</v>
      </c>
      <c r="B63" s="43">
        <v>39581</v>
      </c>
      <c r="C63" s="42">
        <v>32</v>
      </c>
      <c r="D63" s="42">
        <v>2.27</v>
      </c>
      <c r="E63" s="42">
        <v>8.09</v>
      </c>
      <c r="F63" s="42">
        <v>79.4</v>
      </c>
      <c r="H63" s="13"/>
    </row>
    <row r="64" spans="1:8" ht="15">
      <c r="A64" s="49" t="s">
        <v>55</v>
      </c>
      <c r="B64" s="43">
        <v>39602</v>
      </c>
      <c r="C64" s="42">
        <v>6.6</v>
      </c>
      <c r="D64" s="42">
        <v>1.5</v>
      </c>
      <c r="E64" s="42">
        <v>8.9</v>
      </c>
      <c r="F64" s="42">
        <v>26</v>
      </c>
      <c r="H64" s="13"/>
    </row>
    <row r="65" spans="1:8" ht="15">
      <c r="A65" s="49" t="s">
        <v>55</v>
      </c>
      <c r="B65" s="43">
        <v>39616</v>
      </c>
      <c r="C65" s="42">
        <v>19</v>
      </c>
      <c r="D65" s="42">
        <v>2.52</v>
      </c>
      <c r="E65" s="42">
        <v>6.89</v>
      </c>
      <c r="F65" s="42">
        <v>58.4</v>
      </c>
      <c r="H65" s="13"/>
    </row>
    <row r="66" spans="1:8" ht="15">
      <c r="A66" s="49" t="s">
        <v>55</v>
      </c>
      <c r="B66" s="43">
        <v>39623</v>
      </c>
      <c r="C66" s="42">
        <v>22</v>
      </c>
      <c r="D66" s="42">
        <v>1.99</v>
      </c>
      <c r="E66" s="42">
        <v>8.73</v>
      </c>
      <c r="F66" s="42">
        <v>111</v>
      </c>
      <c r="H66" s="13"/>
    </row>
    <row r="67" spans="1:8" ht="15">
      <c r="A67" s="49" t="s">
        <v>55</v>
      </c>
      <c r="B67" s="43">
        <v>39644</v>
      </c>
      <c r="C67" s="42">
        <v>29</v>
      </c>
      <c r="D67" s="42">
        <v>1.38</v>
      </c>
      <c r="E67" s="42">
        <v>9.6</v>
      </c>
      <c r="F67" s="42">
        <v>63.6</v>
      </c>
      <c r="H67" s="13"/>
    </row>
    <row r="68" spans="1:8" ht="15">
      <c r="A68" s="49" t="s">
        <v>55</v>
      </c>
      <c r="B68" s="43">
        <v>39658</v>
      </c>
      <c r="C68" s="42">
        <v>43</v>
      </c>
      <c r="D68" s="42">
        <v>2.15</v>
      </c>
      <c r="E68" s="42">
        <v>8.38</v>
      </c>
      <c r="F68" s="42">
        <v>69.9</v>
      </c>
      <c r="H68" s="13"/>
    </row>
    <row r="69" spans="1:8" ht="15">
      <c r="A69" s="49" t="s">
        <v>55</v>
      </c>
      <c r="B69" s="43">
        <v>39672</v>
      </c>
      <c r="C69" s="42">
        <v>20</v>
      </c>
      <c r="D69" s="42">
        <v>3.7</v>
      </c>
      <c r="E69" s="42">
        <v>13</v>
      </c>
      <c r="F69" s="42">
        <v>100</v>
      </c>
      <c r="H69" s="13"/>
    </row>
    <row r="70" spans="1:8" ht="15">
      <c r="A70" s="49" t="s">
        <v>55</v>
      </c>
      <c r="B70" s="43">
        <v>39679</v>
      </c>
      <c r="C70" s="42">
        <v>26</v>
      </c>
      <c r="D70" s="42">
        <v>2.3</v>
      </c>
      <c r="E70" s="42">
        <v>13</v>
      </c>
      <c r="F70" s="42">
        <v>110</v>
      </c>
      <c r="H70" s="13"/>
    </row>
    <row r="71" spans="1:8" ht="15">
      <c r="A71" s="49" t="s">
        <v>55</v>
      </c>
      <c r="B71" s="43">
        <v>39686</v>
      </c>
      <c r="C71" s="42">
        <v>20</v>
      </c>
      <c r="D71" s="42">
        <v>4.6</v>
      </c>
      <c r="E71" s="42">
        <v>11</v>
      </c>
      <c r="F71" s="42">
        <v>94</v>
      </c>
      <c r="H71" s="13"/>
    </row>
    <row r="72" spans="1:8" ht="15">
      <c r="A72" s="49" t="s">
        <v>55</v>
      </c>
      <c r="B72" s="43">
        <v>39693</v>
      </c>
      <c r="C72" s="42">
        <v>11</v>
      </c>
      <c r="D72" s="42">
        <v>2.2</v>
      </c>
      <c r="E72" s="42">
        <v>11</v>
      </c>
      <c r="F72" s="42">
        <v>160</v>
      </c>
      <c r="H72" s="13"/>
    </row>
    <row r="73" spans="1:8" ht="15">
      <c r="A73" s="49" t="s">
        <v>55</v>
      </c>
      <c r="B73" s="43">
        <v>39700</v>
      </c>
      <c r="C73" s="42">
        <v>17</v>
      </c>
      <c r="D73" s="42">
        <v>12</v>
      </c>
      <c r="E73" s="42">
        <v>14</v>
      </c>
      <c r="F73" s="42">
        <v>140</v>
      </c>
      <c r="H73" s="13"/>
    </row>
    <row r="74" spans="1:8" ht="15">
      <c r="A74" s="49" t="s">
        <v>53</v>
      </c>
      <c r="B74" s="40">
        <v>39582</v>
      </c>
      <c r="C74" s="41">
        <v>71</v>
      </c>
      <c r="D74" s="42">
        <v>5.49</v>
      </c>
      <c r="E74" s="42">
        <v>7.37</v>
      </c>
      <c r="F74" s="42">
        <v>30.9</v>
      </c>
      <c r="H74" s="13"/>
    </row>
    <row r="75" spans="1:8" ht="15">
      <c r="A75" s="49" t="s">
        <v>53</v>
      </c>
      <c r="B75" s="40">
        <v>39589</v>
      </c>
      <c r="C75" s="41">
        <v>32</v>
      </c>
      <c r="D75" s="42">
        <v>4.91</v>
      </c>
      <c r="E75" s="42">
        <v>6.03</v>
      </c>
      <c r="F75" s="42">
        <v>27.4</v>
      </c>
      <c r="H75" s="13"/>
    </row>
    <row r="76" spans="1:8" ht="15">
      <c r="A76" s="49" t="s">
        <v>53</v>
      </c>
      <c r="B76" s="40">
        <v>39596</v>
      </c>
      <c r="C76" s="41">
        <v>36</v>
      </c>
      <c r="D76" s="42">
        <v>3.4</v>
      </c>
      <c r="E76" s="42">
        <v>6.8</v>
      </c>
      <c r="F76" s="42">
        <v>36</v>
      </c>
      <c r="H76" s="13"/>
    </row>
    <row r="77" spans="1:8" ht="15">
      <c r="A77" s="49" t="s">
        <v>53</v>
      </c>
      <c r="B77" s="40">
        <v>39603</v>
      </c>
      <c r="C77" s="41">
        <v>24</v>
      </c>
      <c r="D77" s="42">
        <v>2.81</v>
      </c>
      <c r="E77" s="42">
        <v>7.81</v>
      </c>
      <c r="F77" s="42">
        <v>19.2</v>
      </c>
      <c r="H77" s="13"/>
    </row>
    <row r="78" spans="1:8" ht="15">
      <c r="A78" s="49" t="s">
        <v>53</v>
      </c>
      <c r="B78" s="40">
        <v>39610</v>
      </c>
      <c r="C78" s="41">
        <v>10</v>
      </c>
      <c r="D78" s="42">
        <v>4.03</v>
      </c>
      <c r="E78" s="42">
        <v>6.72</v>
      </c>
      <c r="F78" s="42">
        <v>15.5</v>
      </c>
      <c r="H78" s="13"/>
    </row>
    <row r="79" spans="1:8" ht="15">
      <c r="A79" s="49" t="s">
        <v>53</v>
      </c>
      <c r="B79" s="40">
        <v>39631</v>
      </c>
      <c r="C79" s="41">
        <v>17</v>
      </c>
      <c r="D79" s="42">
        <v>5</v>
      </c>
      <c r="E79" s="42">
        <v>5.74</v>
      </c>
      <c r="F79" s="42">
        <v>26.3</v>
      </c>
      <c r="H79" s="13"/>
    </row>
    <row r="80" spans="1:8" ht="15">
      <c r="A80" s="49" t="s">
        <v>53</v>
      </c>
      <c r="B80" s="40">
        <v>39638</v>
      </c>
      <c r="C80" s="41">
        <v>12</v>
      </c>
      <c r="D80" s="42">
        <v>4.53</v>
      </c>
      <c r="E80" s="42">
        <v>6.11</v>
      </c>
      <c r="F80" s="42">
        <v>36.8</v>
      </c>
      <c r="H80" s="13"/>
    </row>
    <row r="81" spans="1:8" ht="15">
      <c r="A81" s="49" t="s">
        <v>53</v>
      </c>
      <c r="B81" s="40">
        <v>39646</v>
      </c>
      <c r="C81" s="41">
        <v>32</v>
      </c>
      <c r="D81" s="42">
        <v>5.1</v>
      </c>
      <c r="E81" s="42">
        <v>4.4</v>
      </c>
      <c r="F81" s="42">
        <v>3.9</v>
      </c>
      <c r="H81" s="13"/>
    </row>
    <row r="82" spans="1:8" ht="15">
      <c r="A82" s="49" t="s">
        <v>53</v>
      </c>
      <c r="B82" s="40">
        <v>39666</v>
      </c>
      <c r="C82" s="41">
        <v>22</v>
      </c>
      <c r="D82" s="42">
        <v>5.14</v>
      </c>
      <c r="E82" s="42">
        <v>4.79</v>
      </c>
      <c r="F82" s="42">
        <v>30.6</v>
      </c>
      <c r="H82" s="13"/>
    </row>
    <row r="83" spans="1:8" ht="15">
      <c r="A83" s="49" t="s">
        <v>53</v>
      </c>
      <c r="B83" s="40">
        <v>39673</v>
      </c>
      <c r="C83" s="41">
        <v>29</v>
      </c>
      <c r="D83" s="42">
        <v>11</v>
      </c>
      <c r="E83" s="42">
        <v>7.2</v>
      </c>
      <c r="F83" s="42">
        <v>44</v>
      </c>
      <c r="H83" s="13"/>
    </row>
    <row r="84" spans="1:8" ht="15">
      <c r="A84" s="49" t="s">
        <v>53</v>
      </c>
      <c r="B84" s="40">
        <v>39694</v>
      </c>
      <c r="C84" s="41">
        <v>16</v>
      </c>
      <c r="D84" s="42">
        <v>3.4</v>
      </c>
      <c r="E84" s="42">
        <v>4.3</v>
      </c>
      <c r="F84" s="42">
        <v>38</v>
      </c>
      <c r="H84" s="13"/>
    </row>
    <row r="85" spans="1:8" ht="15">
      <c r="A85" s="49" t="s">
        <v>53</v>
      </c>
      <c r="B85" s="40">
        <v>39701</v>
      </c>
      <c r="C85" s="41">
        <v>28</v>
      </c>
      <c r="D85" s="42">
        <v>3.1</v>
      </c>
      <c r="E85" s="42">
        <v>5.6</v>
      </c>
      <c r="F85" s="42">
        <v>34</v>
      </c>
      <c r="H85" s="13"/>
    </row>
    <row r="86" spans="1:8" ht="15">
      <c r="A86" s="47" t="s">
        <v>54</v>
      </c>
      <c r="B86" s="44">
        <v>39945</v>
      </c>
      <c r="C86" s="41">
        <v>9.6</v>
      </c>
      <c r="D86" s="45">
        <v>15</v>
      </c>
      <c r="E86" s="45">
        <v>5.4</v>
      </c>
      <c r="F86" s="45">
        <v>110</v>
      </c>
      <c r="H86" s="13"/>
    </row>
    <row r="87" spans="1:8" ht="15">
      <c r="A87" s="47" t="s">
        <v>54</v>
      </c>
      <c r="B87" s="44">
        <v>39952</v>
      </c>
      <c r="C87" s="41">
        <v>41</v>
      </c>
      <c r="D87" s="45">
        <v>20</v>
      </c>
      <c r="E87" s="45">
        <v>6.2</v>
      </c>
      <c r="F87" s="45">
        <v>71</v>
      </c>
      <c r="H87" s="13"/>
    </row>
    <row r="88" spans="1:8" ht="15">
      <c r="A88" s="47" t="s">
        <v>54</v>
      </c>
      <c r="B88" s="44">
        <v>39959</v>
      </c>
      <c r="C88" s="41">
        <v>45</v>
      </c>
      <c r="D88" s="45">
        <v>9.3</v>
      </c>
      <c r="E88" s="45">
        <v>5</v>
      </c>
      <c r="F88" s="45">
        <v>77</v>
      </c>
      <c r="H88" s="13"/>
    </row>
    <row r="89" spans="1:8" ht="15">
      <c r="A89" s="47" t="s">
        <v>54</v>
      </c>
      <c r="B89" s="44">
        <v>39966</v>
      </c>
      <c r="C89" s="41">
        <v>45</v>
      </c>
      <c r="D89" s="45">
        <v>11</v>
      </c>
      <c r="E89" s="45">
        <v>5.2</v>
      </c>
      <c r="F89" s="45">
        <v>110</v>
      </c>
      <c r="H89" s="13"/>
    </row>
    <row r="90" spans="1:8" ht="15">
      <c r="A90" s="47" t="s">
        <v>54</v>
      </c>
      <c r="B90" s="44">
        <v>39973</v>
      </c>
      <c r="C90" s="41">
        <v>50</v>
      </c>
      <c r="D90" s="45">
        <v>12</v>
      </c>
      <c r="E90" s="45">
        <v>4.9</v>
      </c>
      <c r="F90" s="45">
        <v>93</v>
      </c>
      <c r="H90" s="13"/>
    </row>
    <row r="91" spans="1:8" ht="15">
      <c r="A91" s="47" t="s">
        <v>54</v>
      </c>
      <c r="B91" s="44">
        <v>40001</v>
      </c>
      <c r="C91" s="41">
        <v>56</v>
      </c>
      <c r="D91" s="45">
        <v>26</v>
      </c>
      <c r="E91" s="45">
        <v>8.5</v>
      </c>
      <c r="F91" s="45">
        <v>52</v>
      </c>
      <c r="H91" s="13"/>
    </row>
    <row r="92" spans="1:8" ht="15">
      <c r="A92" s="47" t="s">
        <v>54</v>
      </c>
      <c r="B92" s="44">
        <v>40008</v>
      </c>
      <c r="C92" s="41">
        <v>35</v>
      </c>
      <c r="D92" s="45">
        <v>14</v>
      </c>
      <c r="E92" s="45">
        <v>5.2</v>
      </c>
      <c r="F92" s="45">
        <v>77</v>
      </c>
      <c r="H92" s="13"/>
    </row>
    <row r="93" spans="1:8" ht="15">
      <c r="A93" s="47" t="s">
        <v>54</v>
      </c>
      <c r="B93" s="44">
        <v>40022</v>
      </c>
      <c r="C93" s="41">
        <v>38</v>
      </c>
      <c r="D93" s="45">
        <v>43</v>
      </c>
      <c r="E93" s="45">
        <v>12</v>
      </c>
      <c r="F93" s="45">
        <v>31</v>
      </c>
      <c r="H93" s="13"/>
    </row>
    <row r="94" spans="1:8" ht="15">
      <c r="A94" s="47" t="s">
        <v>54</v>
      </c>
      <c r="B94" s="44">
        <v>40029</v>
      </c>
      <c r="C94" s="41">
        <v>41</v>
      </c>
      <c r="D94" s="45">
        <v>18</v>
      </c>
      <c r="E94" s="45">
        <v>6.1</v>
      </c>
      <c r="F94" s="45">
        <v>87</v>
      </c>
      <c r="H94" s="13"/>
    </row>
    <row r="95" spans="1:8" ht="15">
      <c r="A95" s="47" t="s">
        <v>54</v>
      </c>
      <c r="B95" s="44">
        <v>40043</v>
      </c>
      <c r="C95" s="41">
        <v>42</v>
      </c>
      <c r="D95" s="45">
        <v>13</v>
      </c>
      <c r="E95" s="45">
        <v>5.7</v>
      </c>
      <c r="F95" s="45">
        <v>66</v>
      </c>
      <c r="H95" s="13"/>
    </row>
    <row r="96" spans="1:8" ht="15">
      <c r="A96" s="47" t="s">
        <v>54</v>
      </c>
      <c r="B96" s="44">
        <v>40057</v>
      </c>
      <c r="C96" s="41">
        <v>48</v>
      </c>
      <c r="D96" s="45">
        <v>22</v>
      </c>
      <c r="E96" s="45">
        <v>6.2</v>
      </c>
      <c r="F96" s="45">
        <v>86</v>
      </c>
      <c r="H96" s="13"/>
    </row>
    <row r="97" spans="1:8" ht="15">
      <c r="A97" s="47" t="s">
        <v>54</v>
      </c>
      <c r="B97" s="44">
        <v>40064</v>
      </c>
      <c r="C97" s="41">
        <v>43</v>
      </c>
      <c r="D97" s="45">
        <v>22</v>
      </c>
      <c r="E97" s="45">
        <v>6.2</v>
      </c>
      <c r="F97" s="45">
        <v>100</v>
      </c>
      <c r="H97" s="13"/>
    </row>
    <row r="98" spans="1:8" ht="15">
      <c r="A98" s="49" t="s">
        <v>55</v>
      </c>
      <c r="B98" s="44">
        <v>39932</v>
      </c>
      <c r="C98" s="41">
        <v>33</v>
      </c>
      <c r="D98" s="45">
        <v>3.4</v>
      </c>
      <c r="E98" s="45">
        <v>14</v>
      </c>
      <c r="F98" s="45">
        <v>91</v>
      </c>
      <c r="H98" s="13"/>
    </row>
    <row r="99" spans="1:8" ht="15">
      <c r="A99" s="49" t="s">
        <v>55</v>
      </c>
      <c r="B99" s="44">
        <v>39938</v>
      </c>
      <c r="C99" s="41">
        <v>26</v>
      </c>
      <c r="D99" s="45">
        <v>5.6</v>
      </c>
      <c r="E99" s="45">
        <v>12</v>
      </c>
      <c r="F99" s="45">
        <v>82</v>
      </c>
      <c r="H99" s="13"/>
    </row>
    <row r="100" spans="1:8" ht="15">
      <c r="A100" s="49" t="s">
        <v>55</v>
      </c>
      <c r="B100" s="44">
        <v>39945</v>
      </c>
      <c r="C100" s="41">
        <v>28</v>
      </c>
      <c r="D100" s="45">
        <v>6</v>
      </c>
      <c r="E100" s="45">
        <v>7.1</v>
      </c>
      <c r="F100" s="45">
        <v>35</v>
      </c>
      <c r="H100" s="13"/>
    </row>
    <row r="101" spans="1:8" ht="15">
      <c r="A101" s="49" t="s">
        <v>55</v>
      </c>
      <c r="B101" s="43">
        <v>39951</v>
      </c>
      <c r="C101" s="41">
        <v>2.3</v>
      </c>
      <c r="D101" s="45">
        <v>5.5</v>
      </c>
      <c r="E101" s="45">
        <v>6.9</v>
      </c>
      <c r="F101" s="45">
        <v>47</v>
      </c>
      <c r="H101" s="13"/>
    </row>
    <row r="102" spans="1:8" ht="15">
      <c r="A102" s="49" t="s">
        <v>55</v>
      </c>
      <c r="B102" s="44">
        <v>39973</v>
      </c>
      <c r="C102" s="41">
        <v>66</v>
      </c>
      <c r="D102" s="45">
        <v>4.2</v>
      </c>
      <c r="E102" s="45">
        <v>8.7</v>
      </c>
      <c r="F102" s="45">
        <v>51</v>
      </c>
      <c r="H102" s="13"/>
    </row>
    <row r="103" spans="1:8" ht="15">
      <c r="A103" s="49" t="s">
        <v>55</v>
      </c>
      <c r="B103" s="44">
        <v>39980</v>
      </c>
      <c r="C103" s="41">
        <v>11</v>
      </c>
      <c r="D103" s="45">
        <v>3.4</v>
      </c>
      <c r="E103" s="45">
        <v>8.3</v>
      </c>
      <c r="F103" s="45">
        <v>44</v>
      </c>
      <c r="H103" s="13"/>
    </row>
    <row r="104" spans="1:8" ht="15">
      <c r="A104" s="49" t="s">
        <v>55</v>
      </c>
      <c r="B104" s="44">
        <v>40001</v>
      </c>
      <c r="C104" s="41">
        <v>28</v>
      </c>
      <c r="D104" s="45">
        <v>4.2</v>
      </c>
      <c r="E104" s="45">
        <v>11</v>
      </c>
      <c r="F104" s="45">
        <v>82</v>
      </c>
      <c r="H104" s="13"/>
    </row>
    <row r="105" spans="1:8" ht="15">
      <c r="A105" s="49" t="s">
        <v>55</v>
      </c>
      <c r="B105" s="44">
        <v>40008</v>
      </c>
      <c r="C105" s="41">
        <v>28</v>
      </c>
      <c r="D105" s="45">
        <v>2.5</v>
      </c>
      <c r="E105" s="45">
        <v>14</v>
      </c>
      <c r="F105" s="45">
        <v>70</v>
      </c>
      <c r="H105" s="13"/>
    </row>
    <row r="106" spans="1:8" ht="15">
      <c r="A106" s="49" t="s">
        <v>55</v>
      </c>
      <c r="B106" s="44">
        <v>40022</v>
      </c>
      <c r="C106" s="41">
        <v>32</v>
      </c>
      <c r="D106" s="45">
        <v>7.1</v>
      </c>
      <c r="E106" s="45">
        <v>13</v>
      </c>
      <c r="F106" s="45">
        <v>58</v>
      </c>
      <c r="H106" s="13"/>
    </row>
    <row r="107" spans="1:8" ht="15">
      <c r="A107" s="49" t="s">
        <v>55</v>
      </c>
      <c r="B107" s="44">
        <v>40029</v>
      </c>
      <c r="C107" s="41">
        <v>20</v>
      </c>
      <c r="D107" s="45">
        <v>5.4</v>
      </c>
      <c r="E107" s="45">
        <v>18</v>
      </c>
      <c r="F107" s="45">
        <v>95</v>
      </c>
      <c r="H107" s="13"/>
    </row>
    <row r="108" spans="1:8" ht="15">
      <c r="A108" s="49" t="s">
        <v>55</v>
      </c>
      <c r="B108" s="44">
        <v>40036</v>
      </c>
      <c r="C108" s="41">
        <v>21</v>
      </c>
      <c r="D108" s="45">
        <v>3.8</v>
      </c>
      <c r="E108" s="45">
        <v>14</v>
      </c>
      <c r="F108" s="45">
        <v>86</v>
      </c>
      <c r="H108" s="13"/>
    </row>
    <row r="109" spans="1:8" ht="15">
      <c r="A109" s="49" t="s">
        <v>55</v>
      </c>
      <c r="B109" s="44">
        <v>40057</v>
      </c>
      <c r="C109" s="41">
        <v>21</v>
      </c>
      <c r="D109" s="45">
        <v>4.1</v>
      </c>
      <c r="E109" s="45">
        <v>13</v>
      </c>
      <c r="F109" s="45">
        <v>73</v>
      </c>
      <c r="H109" s="13"/>
    </row>
    <row r="110" spans="1:8" ht="15">
      <c r="A110" s="49" t="s">
        <v>55</v>
      </c>
      <c r="B110" s="44">
        <v>40064</v>
      </c>
      <c r="C110" s="41">
        <v>25</v>
      </c>
      <c r="D110" s="45">
        <v>3.5</v>
      </c>
      <c r="E110" s="45">
        <v>18</v>
      </c>
      <c r="F110" s="45">
        <v>90</v>
      </c>
      <c r="H110" s="13"/>
    </row>
    <row r="111" spans="1:8" ht="15">
      <c r="A111" s="49" t="s">
        <v>53</v>
      </c>
      <c r="B111" s="44">
        <v>39939</v>
      </c>
      <c r="C111" s="41">
        <v>42</v>
      </c>
      <c r="D111" s="45">
        <v>4.7</v>
      </c>
      <c r="E111" s="45">
        <v>14</v>
      </c>
      <c r="F111" s="45">
        <v>17</v>
      </c>
      <c r="H111" s="13"/>
    </row>
    <row r="112" spans="1:8" ht="15">
      <c r="A112" s="49" t="s">
        <v>53</v>
      </c>
      <c r="B112" s="44">
        <v>39952</v>
      </c>
      <c r="C112" s="41">
        <v>45</v>
      </c>
      <c r="D112" s="45">
        <v>2.2</v>
      </c>
      <c r="E112" s="45">
        <v>8.8</v>
      </c>
      <c r="F112" s="45">
        <v>0.5</v>
      </c>
      <c r="H112" s="13"/>
    </row>
    <row r="113" spans="1:8" ht="15">
      <c r="A113" s="49" t="s">
        <v>53</v>
      </c>
      <c r="B113" s="44">
        <v>39953</v>
      </c>
      <c r="C113" s="41">
        <v>43</v>
      </c>
      <c r="D113" s="45">
        <v>4</v>
      </c>
      <c r="E113" s="45">
        <v>11</v>
      </c>
      <c r="F113" s="45">
        <v>30</v>
      </c>
      <c r="H113" s="13"/>
    </row>
    <row r="114" spans="1:8" ht="15">
      <c r="A114" s="49" t="s">
        <v>53</v>
      </c>
      <c r="B114" s="44">
        <v>39967</v>
      </c>
      <c r="C114" s="41">
        <v>44</v>
      </c>
      <c r="D114" s="45">
        <v>3</v>
      </c>
      <c r="E114" s="45">
        <v>6.7</v>
      </c>
      <c r="F114" s="45">
        <v>30</v>
      </c>
      <c r="H114" s="13"/>
    </row>
    <row r="115" spans="1:8" ht="15">
      <c r="A115" s="49" t="s">
        <v>53</v>
      </c>
      <c r="B115" s="44">
        <v>39974</v>
      </c>
      <c r="C115" s="41">
        <v>36</v>
      </c>
      <c r="D115" s="45">
        <v>2.8</v>
      </c>
      <c r="E115" s="45">
        <v>8.2</v>
      </c>
      <c r="F115" s="45">
        <v>40</v>
      </c>
      <c r="H115" s="13"/>
    </row>
    <row r="116" spans="1:8" ht="15">
      <c r="A116" s="49" t="s">
        <v>53</v>
      </c>
      <c r="B116" s="44">
        <v>40002</v>
      </c>
      <c r="C116" s="41">
        <v>36</v>
      </c>
      <c r="D116" s="45">
        <v>3.7</v>
      </c>
      <c r="E116" s="45">
        <v>12</v>
      </c>
      <c r="F116" s="45">
        <v>34</v>
      </c>
      <c r="H116" s="13"/>
    </row>
    <row r="117" spans="1:8" ht="15">
      <c r="A117" s="49" t="s">
        <v>53</v>
      </c>
      <c r="B117" s="44">
        <v>40016</v>
      </c>
      <c r="C117" s="41">
        <v>30</v>
      </c>
      <c r="D117" s="45">
        <v>4.7</v>
      </c>
      <c r="E117" s="45">
        <v>10</v>
      </c>
      <c r="F117" s="45">
        <v>68</v>
      </c>
      <c r="H117" s="13"/>
    </row>
    <row r="118" spans="1:8" ht="15">
      <c r="A118" s="49" t="s">
        <v>53</v>
      </c>
      <c r="B118" s="43">
        <v>40030</v>
      </c>
      <c r="C118" s="41">
        <v>41</v>
      </c>
      <c r="D118" s="45">
        <v>3.2</v>
      </c>
      <c r="E118" s="45">
        <v>11</v>
      </c>
      <c r="F118" s="45">
        <v>44</v>
      </c>
      <c r="H118" s="13"/>
    </row>
    <row r="119" spans="1:8" ht="15">
      <c r="A119" s="49" t="s">
        <v>53</v>
      </c>
      <c r="B119" s="44">
        <v>40037</v>
      </c>
      <c r="C119" s="41">
        <v>38</v>
      </c>
      <c r="D119" s="45">
        <v>3</v>
      </c>
      <c r="E119" s="45">
        <v>11</v>
      </c>
      <c r="F119" s="45">
        <v>49</v>
      </c>
      <c r="H119" s="13"/>
    </row>
    <row r="120" spans="1:8" ht="15">
      <c r="A120" s="49" t="s">
        <v>53</v>
      </c>
      <c r="B120" s="44">
        <v>40044</v>
      </c>
      <c r="C120" s="41">
        <v>44</v>
      </c>
      <c r="D120" s="45">
        <v>4.4</v>
      </c>
      <c r="E120" s="45">
        <v>9.8</v>
      </c>
      <c r="F120" s="45">
        <v>23</v>
      </c>
      <c r="H120" s="13"/>
    </row>
    <row r="121" spans="1:8" ht="15">
      <c r="A121" s="49" t="s">
        <v>53</v>
      </c>
      <c r="B121" s="44">
        <v>40058</v>
      </c>
      <c r="C121" s="41">
        <v>29</v>
      </c>
      <c r="D121" s="45">
        <v>8.6</v>
      </c>
      <c r="E121" s="45">
        <v>13</v>
      </c>
      <c r="F121" s="45">
        <v>62</v>
      </c>
      <c r="H121" s="13"/>
    </row>
    <row r="122" spans="1:8" ht="15">
      <c r="A122" s="49" t="s">
        <v>53</v>
      </c>
      <c r="B122" s="44">
        <v>40065</v>
      </c>
      <c r="C122" s="41">
        <v>30</v>
      </c>
      <c r="D122" s="45">
        <v>8.4</v>
      </c>
      <c r="E122" s="45">
        <v>13</v>
      </c>
      <c r="F122" s="45">
        <v>69</v>
      </c>
      <c r="H122" s="13"/>
    </row>
    <row r="123" spans="1:8" ht="15">
      <c r="A123" s="46" t="s">
        <v>47</v>
      </c>
      <c r="B123" s="44">
        <v>39954</v>
      </c>
      <c r="C123" s="41">
        <v>28</v>
      </c>
      <c r="D123" s="45">
        <v>2.98</v>
      </c>
      <c r="E123" s="45">
        <v>9.61</v>
      </c>
      <c r="F123" s="45">
        <v>102</v>
      </c>
      <c r="H123" s="13"/>
    </row>
    <row r="124" spans="1:8" ht="15">
      <c r="A124" s="46" t="s">
        <v>47</v>
      </c>
      <c r="B124" s="44">
        <v>39961</v>
      </c>
      <c r="C124" s="41">
        <v>17</v>
      </c>
      <c r="D124" s="45">
        <v>3.93</v>
      </c>
      <c r="E124" s="45">
        <v>17.2</v>
      </c>
      <c r="F124" s="45">
        <v>141</v>
      </c>
      <c r="H124" s="13"/>
    </row>
    <row r="125" spans="1:8" ht="15">
      <c r="A125" s="46" t="s">
        <v>47</v>
      </c>
      <c r="B125" s="44">
        <v>39968</v>
      </c>
      <c r="C125" s="41">
        <v>23</v>
      </c>
      <c r="D125" s="45">
        <v>3.79</v>
      </c>
      <c r="E125" s="45">
        <v>10.6</v>
      </c>
      <c r="F125" s="45">
        <v>94.5</v>
      </c>
      <c r="H125" s="13"/>
    </row>
    <row r="126" spans="1:8" ht="15">
      <c r="A126" s="46" t="s">
        <v>47</v>
      </c>
      <c r="B126" s="44">
        <v>39989</v>
      </c>
      <c r="C126" s="41">
        <v>16</v>
      </c>
      <c r="D126" s="45">
        <v>3.02</v>
      </c>
      <c r="E126" s="45">
        <v>12</v>
      </c>
      <c r="F126" s="45">
        <v>94</v>
      </c>
      <c r="H126" s="13"/>
    </row>
    <row r="127" spans="1:8" ht="15">
      <c r="A127" s="46" t="s">
        <v>47</v>
      </c>
      <c r="B127" s="44">
        <v>39996</v>
      </c>
      <c r="C127" s="41">
        <v>23</v>
      </c>
      <c r="D127" s="45">
        <v>3.84</v>
      </c>
      <c r="E127" s="45">
        <v>12.5</v>
      </c>
      <c r="F127" s="45">
        <v>133</v>
      </c>
      <c r="H127" s="13"/>
    </row>
    <row r="128" spans="1:8" ht="15">
      <c r="A128" s="46" t="s">
        <v>47</v>
      </c>
      <c r="B128" s="44">
        <v>40017</v>
      </c>
      <c r="C128" s="41">
        <v>16</v>
      </c>
      <c r="D128" s="45">
        <v>4.96</v>
      </c>
      <c r="E128" s="45">
        <v>22.1</v>
      </c>
      <c r="F128" s="45">
        <v>135</v>
      </c>
      <c r="H128" s="13"/>
    </row>
    <row r="129" spans="1:8" ht="15">
      <c r="A129" s="46" t="s">
        <v>47</v>
      </c>
      <c r="B129" s="44">
        <v>40031</v>
      </c>
      <c r="C129" s="41">
        <v>23</v>
      </c>
      <c r="D129" s="45">
        <v>3.7</v>
      </c>
      <c r="E129" s="45">
        <v>12.4</v>
      </c>
      <c r="F129" s="45">
        <v>267</v>
      </c>
      <c r="H129" s="13"/>
    </row>
    <row r="130" spans="1:8" ht="15">
      <c r="A130" s="46" t="s">
        <v>47</v>
      </c>
      <c r="B130" s="44">
        <v>40045</v>
      </c>
      <c r="C130" s="41">
        <v>14</v>
      </c>
      <c r="D130" s="45">
        <v>5.02</v>
      </c>
      <c r="E130" s="45">
        <v>9.13</v>
      </c>
      <c r="F130" s="45">
        <v>60.3</v>
      </c>
      <c r="H130" s="13"/>
    </row>
    <row r="131" spans="1:8" ht="15">
      <c r="A131" s="46" t="s">
        <v>47</v>
      </c>
      <c r="B131" s="44">
        <v>40073</v>
      </c>
      <c r="C131" s="41">
        <v>15</v>
      </c>
      <c r="D131" s="45">
        <v>8.15</v>
      </c>
      <c r="E131" s="45">
        <v>28.2</v>
      </c>
      <c r="F131" s="45">
        <v>77.8</v>
      </c>
      <c r="H131" s="20"/>
    </row>
    <row r="132" spans="1:6" ht="15">
      <c r="A132" s="46" t="s">
        <v>47</v>
      </c>
      <c r="B132" s="44">
        <v>40080</v>
      </c>
      <c r="C132" s="41">
        <v>10</v>
      </c>
      <c r="D132" s="45">
        <v>4.71</v>
      </c>
      <c r="E132" s="45">
        <v>21.1</v>
      </c>
      <c r="F132" s="45">
        <v>81.4</v>
      </c>
    </row>
    <row r="133" spans="3:6" ht="15">
      <c r="C133" s="7"/>
      <c r="D133" s="7"/>
      <c r="E133" s="7"/>
      <c r="F133" s="7"/>
    </row>
    <row r="134" spans="3:6" ht="15">
      <c r="C134" s="7"/>
      <c r="D134" s="7"/>
      <c r="E134" s="7"/>
      <c r="F134" s="7"/>
    </row>
    <row r="135" spans="3:6" ht="15">
      <c r="C135" s="7"/>
      <c r="D135" s="7"/>
      <c r="E135" s="7"/>
      <c r="F135" s="7"/>
    </row>
    <row r="136" spans="3:6" ht="15">
      <c r="C136" s="7"/>
      <c r="D136" s="7"/>
      <c r="E136" s="7"/>
      <c r="F136" s="7"/>
    </row>
    <row r="137" spans="3:6" ht="15">
      <c r="C137" s="7"/>
      <c r="D137" s="7"/>
      <c r="E137" s="7"/>
      <c r="F137" s="7"/>
    </row>
    <row r="138" spans="3:6" ht="15">
      <c r="C138" s="7"/>
      <c r="D138" s="7"/>
      <c r="E138" s="7"/>
      <c r="F138" s="7"/>
    </row>
    <row r="139" spans="3:6" ht="15">
      <c r="C139" s="7"/>
      <c r="D139" s="7"/>
      <c r="E139" s="7"/>
      <c r="F139" s="7"/>
    </row>
    <row r="140" spans="3:6" ht="15">
      <c r="C140" s="7"/>
      <c r="D140" s="7"/>
      <c r="E140" s="7"/>
      <c r="F140" s="7"/>
    </row>
    <row r="141" spans="3:6" ht="15">
      <c r="C141" s="7"/>
      <c r="D141" s="7"/>
      <c r="E141" s="7"/>
      <c r="F141" s="7"/>
    </row>
    <row r="142" spans="3:6" ht="15">
      <c r="C142" s="7"/>
      <c r="D142" s="7"/>
      <c r="E142" s="7"/>
      <c r="F142" s="7"/>
    </row>
    <row r="143" spans="3:6" ht="15">
      <c r="C143" s="7"/>
      <c r="D143" s="7"/>
      <c r="E143" s="7"/>
      <c r="F143" s="7"/>
    </row>
    <row r="144" spans="3:6" ht="15">
      <c r="C144" s="7"/>
      <c r="D144" s="7"/>
      <c r="E144" s="7"/>
      <c r="F144" s="7"/>
    </row>
    <row r="145" spans="3:6" ht="15">
      <c r="C145" s="7"/>
      <c r="D145" s="7"/>
      <c r="E145" s="7"/>
      <c r="F145" s="7"/>
    </row>
    <row r="146" spans="3:6" ht="15">
      <c r="C146" s="7"/>
      <c r="D146" s="7"/>
      <c r="E146" s="7"/>
      <c r="F146" s="7"/>
    </row>
    <row r="147" spans="3:6" ht="15">
      <c r="C147" s="7"/>
      <c r="D147" s="7"/>
      <c r="E147" s="7"/>
      <c r="F147" s="7"/>
    </row>
    <row r="148" spans="3:6" ht="15">
      <c r="C148" s="7"/>
      <c r="D148" s="7"/>
      <c r="E148" s="7"/>
      <c r="F148" s="7"/>
    </row>
    <row r="149" spans="3:6" ht="15">
      <c r="C149" s="7"/>
      <c r="D149" s="7"/>
      <c r="E149" s="7"/>
      <c r="F149" s="7"/>
    </row>
    <row r="150" spans="3:6" ht="15">
      <c r="C150" s="7"/>
      <c r="D150" s="7"/>
      <c r="E150" s="11"/>
      <c r="F150" s="7"/>
    </row>
    <row r="151" spans="3:6" ht="15">
      <c r="C151" s="7"/>
      <c r="D151" s="7"/>
      <c r="E151" s="7"/>
      <c r="F151" s="7"/>
    </row>
    <row r="152" spans="3:6" ht="15">
      <c r="C152" s="7"/>
      <c r="D152" s="7"/>
      <c r="E152" s="7"/>
      <c r="F152" s="7"/>
    </row>
    <row r="153" spans="3:6" ht="15">
      <c r="C153" s="7"/>
      <c r="D153" s="7"/>
      <c r="E153" s="7"/>
      <c r="F153" s="7"/>
    </row>
    <row r="154" spans="3:6" ht="15">
      <c r="C154" s="7"/>
      <c r="D154" s="7"/>
      <c r="E154" s="7"/>
      <c r="F154" s="7"/>
    </row>
    <row r="155" spans="3:6" ht="15">
      <c r="C155" s="7"/>
      <c r="D155" s="7"/>
      <c r="E155" s="7"/>
      <c r="F155" s="7"/>
    </row>
    <row r="156" spans="3:6" ht="15">
      <c r="C156" s="7"/>
      <c r="D156" s="7"/>
      <c r="E156" s="7"/>
      <c r="F156" s="7"/>
    </row>
    <row r="157" spans="3:6" ht="15">
      <c r="C157" s="7"/>
      <c r="D157" s="7"/>
      <c r="E157" s="7"/>
      <c r="F157" s="7"/>
    </row>
    <row r="158" spans="3:6" ht="15">
      <c r="C158" s="7"/>
      <c r="D158" s="11"/>
      <c r="E158" s="7"/>
      <c r="F158" s="11"/>
    </row>
    <row r="159" spans="3:6" ht="15">
      <c r="C159" s="7"/>
      <c r="D159" s="7"/>
      <c r="E159" s="7"/>
      <c r="F159" s="7"/>
    </row>
    <row r="160" spans="3:6" ht="15">
      <c r="C160" s="7"/>
      <c r="D160" s="7"/>
      <c r="E160" s="7"/>
      <c r="F160" s="7"/>
    </row>
    <row r="161" spans="3:6" ht="15">
      <c r="C161" s="7"/>
      <c r="D161" s="7"/>
      <c r="E161" s="9"/>
      <c r="F161" s="7"/>
    </row>
    <row r="162" spans="3:6" ht="15">
      <c r="C162" s="7"/>
      <c r="D162" s="7"/>
      <c r="E162" s="9"/>
      <c r="F162" s="7"/>
    </row>
    <row r="163" spans="3:6" ht="15">
      <c r="C163" s="7"/>
      <c r="D163" s="7"/>
      <c r="E163" s="9"/>
      <c r="F163" s="7"/>
    </row>
    <row r="164" spans="3:6" ht="15">
      <c r="C164" s="7"/>
      <c r="D164" s="7"/>
      <c r="E164" s="9"/>
      <c r="F164" s="7"/>
    </row>
    <row r="165" spans="3:6" ht="15">
      <c r="C165" s="7"/>
      <c r="D165" s="7"/>
      <c r="E165" s="9"/>
      <c r="F165" s="7"/>
    </row>
    <row r="166" spans="3:6" ht="15">
      <c r="C166" s="7"/>
      <c r="D166" s="7"/>
      <c r="E166" s="9"/>
      <c r="F166" s="7"/>
    </row>
    <row r="167" spans="3:6" ht="15">
      <c r="C167" s="6"/>
      <c r="D167" s="7"/>
      <c r="E167" s="9"/>
      <c r="F167" s="7"/>
    </row>
    <row r="168" spans="3:6" ht="15">
      <c r="C168" s="6"/>
      <c r="D168" s="7"/>
      <c r="E168" s="9"/>
      <c r="F168" s="7"/>
    </row>
    <row r="169" spans="3:6" ht="15">
      <c r="C169" s="6"/>
      <c r="D169" s="9"/>
      <c r="E169" s="9"/>
      <c r="F169" s="9"/>
    </row>
    <row r="170" spans="3:6" ht="15">
      <c r="C170" s="6"/>
      <c r="D170" s="9"/>
      <c r="E170" s="9"/>
      <c r="F170" s="9"/>
    </row>
    <row r="171" spans="3:6" ht="15">
      <c r="C171" s="6"/>
      <c r="D171" s="9"/>
      <c r="E171" s="9"/>
      <c r="F171" s="9"/>
    </row>
    <row r="172" spans="3:6" ht="15">
      <c r="C172" s="6"/>
      <c r="D172" s="9"/>
      <c r="E172" s="9"/>
      <c r="F172" s="9"/>
    </row>
    <row r="173" spans="3:6" ht="15">
      <c r="C173" s="6"/>
      <c r="D173" s="9"/>
      <c r="E173" s="9"/>
      <c r="F173" s="9"/>
    </row>
    <row r="174" spans="3:6" ht="15">
      <c r="C174" s="6"/>
      <c r="D174" s="9"/>
      <c r="E174" s="9"/>
      <c r="F174" s="9"/>
    </row>
    <row r="175" spans="3:6" ht="15">
      <c r="C175" s="6"/>
      <c r="D175" s="9"/>
      <c r="E175" s="9"/>
      <c r="F175" s="9"/>
    </row>
    <row r="176" spans="3:6" ht="15">
      <c r="C176" s="6"/>
      <c r="D176" s="9"/>
      <c r="E176" s="9"/>
      <c r="F176" s="9"/>
    </row>
    <row r="177" spans="3:6" ht="15">
      <c r="C177" s="6"/>
      <c r="D177" s="9"/>
      <c r="E177" s="9"/>
      <c r="F177" s="9"/>
    </row>
    <row r="178" spans="3:6" ht="15">
      <c r="C178" s="6"/>
      <c r="D178" s="9"/>
      <c r="E178" s="9"/>
      <c r="F178" s="9"/>
    </row>
    <row r="179" spans="3:6" ht="15">
      <c r="C179" s="7"/>
      <c r="D179" s="9"/>
      <c r="E179" s="9"/>
      <c r="F179" s="9"/>
    </row>
    <row r="180" spans="3:6" ht="15">
      <c r="C180" s="7"/>
      <c r="D180" s="9"/>
      <c r="E180" s="9"/>
      <c r="F180" s="9"/>
    </row>
    <row r="181" spans="3:6" ht="15">
      <c r="C181" s="7"/>
      <c r="D181" s="9"/>
      <c r="E181" s="9"/>
      <c r="F181" s="9"/>
    </row>
    <row r="182" spans="3:6" ht="15">
      <c r="C182" s="7"/>
      <c r="D182" s="9"/>
      <c r="E182" s="9"/>
      <c r="F182" s="9"/>
    </row>
    <row r="183" spans="3:6" ht="15">
      <c r="C183" s="7"/>
      <c r="D183" s="9"/>
      <c r="E183" s="9"/>
      <c r="F183" s="9"/>
    </row>
    <row r="184" spans="3:6" ht="15">
      <c r="C184" s="7"/>
      <c r="D184" s="9"/>
      <c r="E184" s="9"/>
      <c r="F184" s="9"/>
    </row>
    <row r="185" spans="3:6" ht="15">
      <c r="C185" s="7"/>
      <c r="D185" s="9"/>
      <c r="E185" s="9"/>
      <c r="F185" s="9"/>
    </row>
    <row r="186" spans="3:6" ht="15">
      <c r="C186" s="7"/>
      <c r="D186" s="9"/>
      <c r="E186" s="9"/>
      <c r="F186" s="9"/>
    </row>
    <row r="187" spans="3:6" ht="15">
      <c r="C187" s="7"/>
      <c r="D187" s="9"/>
      <c r="E187" s="9"/>
      <c r="F187" s="9"/>
    </row>
    <row r="188" spans="3:6" ht="15">
      <c r="C188" s="7"/>
      <c r="D188" s="9"/>
      <c r="E188" s="9"/>
      <c r="F188" s="9"/>
    </row>
    <row r="189" spans="3:6" ht="15">
      <c r="C189" s="6"/>
      <c r="D189" s="9"/>
      <c r="E189" s="9"/>
      <c r="F189" s="9"/>
    </row>
    <row r="190" spans="3:6" ht="15">
      <c r="C190" s="6"/>
      <c r="D190" s="9"/>
      <c r="E190" s="9"/>
      <c r="F190" s="9"/>
    </row>
    <row r="191" spans="3:6" ht="15">
      <c r="C191" s="6"/>
      <c r="D191" s="9"/>
      <c r="E191" s="9"/>
      <c r="F191" s="9"/>
    </row>
    <row r="192" spans="3:6" ht="15">
      <c r="C192" s="6"/>
      <c r="D192" s="9"/>
      <c r="E192" s="9"/>
      <c r="F192" s="9"/>
    </row>
    <row r="193" spans="3:6" ht="15">
      <c r="C193" s="6"/>
      <c r="D193" s="9"/>
      <c r="E193" s="9"/>
      <c r="F193" s="9"/>
    </row>
    <row r="194" spans="3:6" ht="15">
      <c r="C194" s="6"/>
      <c r="D194" s="9"/>
      <c r="E194" s="9"/>
      <c r="F194" s="9"/>
    </row>
    <row r="195" spans="3:6" ht="15">
      <c r="C195" s="6"/>
      <c r="D195" s="9"/>
      <c r="E195" s="9"/>
      <c r="F195" s="9"/>
    </row>
    <row r="196" spans="3:6" ht="15">
      <c r="C196" s="6"/>
      <c r="D196" s="9"/>
      <c r="E196" s="9"/>
      <c r="F196" s="9"/>
    </row>
    <row r="197" spans="3:6" ht="15">
      <c r="C197" s="6"/>
      <c r="D197" s="9"/>
      <c r="E197" s="9"/>
      <c r="F197" s="9"/>
    </row>
    <row r="198" spans="3:6" ht="15">
      <c r="C198" s="6"/>
      <c r="D198" s="9"/>
      <c r="E198" s="9"/>
      <c r="F198" s="9"/>
    </row>
    <row r="199" spans="3:6" ht="15">
      <c r="C199" s="6"/>
      <c r="D199" s="9"/>
      <c r="E199" s="9"/>
      <c r="F199" s="9"/>
    </row>
    <row r="200" spans="3:6" ht="15">
      <c r="C200" s="6"/>
      <c r="D200" s="9"/>
      <c r="E200" s="9"/>
      <c r="F200" s="9"/>
    </row>
    <row r="201" spans="3:6" ht="15">
      <c r="C201" s="6"/>
      <c r="D201" s="9"/>
      <c r="E201" s="9"/>
      <c r="F201" s="9"/>
    </row>
    <row r="202" spans="3:6" ht="15">
      <c r="C202" s="6"/>
      <c r="D202" s="9"/>
      <c r="E202" s="9"/>
      <c r="F202" s="9"/>
    </row>
    <row r="203" spans="3:6" ht="15">
      <c r="C203" s="6"/>
      <c r="D203" s="9"/>
      <c r="E203" s="9"/>
      <c r="F203" s="9"/>
    </row>
    <row r="204" spans="3:6" ht="15">
      <c r="C204" s="6"/>
      <c r="D204" s="9"/>
      <c r="E204" s="9"/>
      <c r="F204" s="9"/>
    </row>
    <row r="205" spans="3:6" ht="15">
      <c r="C205" s="6"/>
      <c r="D205" s="9"/>
      <c r="E205" s="9"/>
      <c r="F205" s="9"/>
    </row>
    <row r="206" spans="3:6" ht="15">
      <c r="C206" s="6"/>
      <c r="D206" s="9"/>
      <c r="E206" s="9"/>
      <c r="F206" s="9"/>
    </row>
    <row r="207" spans="3:6" ht="15">
      <c r="C207" s="6"/>
      <c r="D207" s="9"/>
      <c r="E207" s="9"/>
      <c r="F207" s="9"/>
    </row>
    <row r="208" spans="3:6" ht="15">
      <c r="C208" s="6"/>
      <c r="D208" s="9"/>
      <c r="E208" s="9"/>
      <c r="F208" s="9"/>
    </row>
    <row r="209" spans="3:6" ht="15">
      <c r="C209" s="6"/>
      <c r="D209" s="9"/>
      <c r="E209" s="9"/>
      <c r="F209" s="9"/>
    </row>
    <row r="210" spans="3:6" ht="15">
      <c r="C210" s="6"/>
      <c r="D210" s="9"/>
      <c r="E210" s="9"/>
      <c r="F210" s="9"/>
    </row>
    <row r="211" spans="3:6" ht="15">
      <c r="C211" s="6"/>
      <c r="D211" s="9"/>
      <c r="E211" s="9"/>
      <c r="F211" s="9"/>
    </row>
    <row r="212" spans="3:6" ht="15">
      <c r="C212" s="6"/>
      <c r="D212" s="9"/>
      <c r="E212" s="9"/>
      <c r="F212" s="9"/>
    </row>
    <row r="213" spans="3:6" ht="15">
      <c r="C213" s="6"/>
      <c r="D213" s="9"/>
      <c r="E213" s="9"/>
      <c r="F213" s="9"/>
    </row>
    <row r="214" spans="3:6" ht="15">
      <c r="C214" s="6"/>
      <c r="D214" s="9"/>
      <c r="E214" s="9"/>
      <c r="F214" s="9"/>
    </row>
    <row r="215" spans="3:6" ht="15">
      <c r="C215" s="6"/>
      <c r="D215" s="9"/>
      <c r="E215" s="9"/>
      <c r="F215" s="9"/>
    </row>
    <row r="216" spans="3:6" ht="15">
      <c r="C216" s="6"/>
      <c r="D216" s="9"/>
      <c r="E216" s="9"/>
      <c r="F216" s="9"/>
    </row>
    <row r="217" spans="3:6" ht="15">
      <c r="C217" s="6"/>
      <c r="D217" s="9"/>
      <c r="E217" s="9"/>
      <c r="F217" s="9"/>
    </row>
    <row r="218" spans="3:6" ht="15">
      <c r="C218" s="6"/>
      <c r="D218" s="9"/>
      <c r="E218" s="9"/>
      <c r="F218" s="9"/>
    </row>
    <row r="219" spans="3:6" ht="15">
      <c r="C219" s="6"/>
      <c r="D219" s="9"/>
      <c r="E219" s="9"/>
      <c r="F219" s="9"/>
    </row>
    <row r="220" spans="3:6" ht="15">
      <c r="C220" s="6"/>
      <c r="D220" s="9"/>
      <c r="E220" s="9"/>
      <c r="F220" s="9"/>
    </row>
    <row r="221" spans="3:6" ht="15">
      <c r="C221" s="6"/>
      <c r="D221" s="9"/>
      <c r="E221" s="9"/>
      <c r="F221" s="9"/>
    </row>
    <row r="222" spans="3:6" ht="15">
      <c r="C222" s="6"/>
      <c r="D222" s="9"/>
      <c r="E222" s="9"/>
      <c r="F222" s="9"/>
    </row>
    <row r="223" spans="3:6" ht="15">
      <c r="C223" s="6"/>
      <c r="D223" s="9"/>
      <c r="E223" s="9"/>
      <c r="F223" s="9"/>
    </row>
    <row r="224" spans="3:6" ht="15">
      <c r="C224" s="6"/>
      <c r="D224" s="9"/>
      <c r="E224" s="9"/>
      <c r="F224" s="9"/>
    </row>
    <row r="225" spans="3:6" ht="15">
      <c r="C225" s="6"/>
      <c r="D225" s="9"/>
      <c r="E225" s="9"/>
      <c r="F225" s="9"/>
    </row>
    <row r="226" spans="3:6" ht="15">
      <c r="C226" s="6"/>
      <c r="D226" s="9"/>
      <c r="E226" s="9"/>
      <c r="F226" s="9"/>
    </row>
    <row r="227" spans="3:6" ht="15">
      <c r="C227" s="6"/>
      <c r="D227" s="9"/>
      <c r="E227" s="9"/>
      <c r="F227" s="9"/>
    </row>
    <row r="228" spans="3:6" ht="15">
      <c r="C228" s="6"/>
      <c r="D228" s="9"/>
      <c r="E228" s="9"/>
      <c r="F228" s="9"/>
    </row>
    <row r="229" spans="3:6" ht="15">
      <c r="C229" s="6"/>
      <c r="D229" s="9"/>
      <c r="E229" s="9"/>
      <c r="F229" s="9"/>
    </row>
    <row r="230" spans="3:6" ht="15">
      <c r="C230" s="6"/>
      <c r="D230" s="9"/>
      <c r="E230" s="9"/>
      <c r="F230" s="9"/>
    </row>
    <row r="231" spans="3:6" ht="15">
      <c r="C231" s="6"/>
      <c r="D231" s="9"/>
      <c r="E231" s="9"/>
      <c r="F231" s="9"/>
    </row>
    <row r="232" spans="3:6" ht="15">
      <c r="C232" s="6"/>
      <c r="D232" s="9"/>
      <c r="E232" s="9"/>
      <c r="F232" s="9"/>
    </row>
    <row r="233" spans="3:6" ht="15">
      <c r="C233" s="6"/>
      <c r="D233" s="9"/>
      <c r="E233" s="9"/>
      <c r="F233" s="9"/>
    </row>
    <row r="234" spans="3:6" ht="15">
      <c r="C234" s="6"/>
      <c r="D234" s="9"/>
      <c r="E234" s="9"/>
      <c r="F234" s="9"/>
    </row>
    <row r="235" spans="3:6" ht="15">
      <c r="C235" s="6"/>
      <c r="D235" s="9"/>
      <c r="E235" s="9"/>
      <c r="F235" s="9"/>
    </row>
    <row r="236" spans="3:6" ht="15">
      <c r="C236" s="6"/>
      <c r="D236" s="9"/>
      <c r="E236" s="9"/>
      <c r="F236" s="9"/>
    </row>
    <row r="237" spans="3:6" ht="15">
      <c r="C237" s="6"/>
      <c r="D237" s="9"/>
      <c r="E237" s="9"/>
      <c r="F237" s="9"/>
    </row>
    <row r="238" spans="3:6" ht="15">
      <c r="C238" s="6"/>
      <c r="D238" s="9"/>
      <c r="E238" s="9"/>
      <c r="F238" s="9"/>
    </row>
    <row r="239" spans="3:6" ht="15">
      <c r="C239" s="6"/>
      <c r="D239" s="9"/>
      <c r="E239" s="9"/>
      <c r="F239" s="9"/>
    </row>
    <row r="240" spans="3:6" ht="15">
      <c r="C240" s="6"/>
      <c r="D240" s="9"/>
      <c r="E240" s="9"/>
      <c r="F240" s="9"/>
    </row>
    <row r="241" spans="3:6" ht="15">
      <c r="C241" s="6"/>
      <c r="D241" s="9"/>
      <c r="E241" s="9"/>
      <c r="F241" s="9"/>
    </row>
    <row r="242" spans="3:6" ht="15">
      <c r="C242" s="6"/>
      <c r="D242" s="9"/>
      <c r="E242" s="9"/>
      <c r="F242" s="9"/>
    </row>
    <row r="243" spans="3:6" ht="15">
      <c r="C243" s="6"/>
      <c r="D243" s="9"/>
      <c r="E243" s="9"/>
      <c r="F243" s="9"/>
    </row>
    <row r="244" spans="3:6" ht="15">
      <c r="C244" s="6"/>
      <c r="D244" s="9"/>
      <c r="E244" s="9"/>
      <c r="F244" s="9"/>
    </row>
    <row r="245" spans="3:6" ht="15">
      <c r="C245" s="6"/>
      <c r="D245" s="9"/>
      <c r="E245" s="9"/>
      <c r="F245" s="9"/>
    </row>
    <row r="246" spans="3:6" ht="15">
      <c r="C246" s="6"/>
      <c r="D246" s="9"/>
      <c r="E246" s="9"/>
      <c r="F246" s="9"/>
    </row>
    <row r="247" spans="3:6" ht="15">
      <c r="C247" s="6"/>
      <c r="D247" s="9"/>
      <c r="E247" s="9"/>
      <c r="F247" s="9"/>
    </row>
    <row r="248" spans="3:6" ht="15">
      <c r="C248" s="6"/>
      <c r="D248" s="9"/>
      <c r="E248" s="9"/>
      <c r="F248" s="9"/>
    </row>
    <row r="249" spans="3:6" ht="15">
      <c r="C249" s="6"/>
      <c r="D249" s="9"/>
      <c r="E249" s="9"/>
      <c r="F249" s="9"/>
    </row>
    <row r="250" spans="3:6" ht="15">
      <c r="C250" s="6"/>
      <c r="D250" s="9"/>
      <c r="E250" s="9"/>
      <c r="F250" s="9"/>
    </row>
    <row r="251" spans="3:6" ht="15">
      <c r="C251" s="6"/>
      <c r="D251" s="9"/>
      <c r="E251" s="9"/>
      <c r="F251" s="9"/>
    </row>
    <row r="252" spans="3:6" ht="15">
      <c r="C252" s="6"/>
      <c r="D252" s="9"/>
      <c r="E252" s="9"/>
      <c r="F252" s="9"/>
    </row>
    <row r="253" spans="3:6" ht="15">
      <c r="C253" s="6"/>
      <c r="D253" s="9"/>
      <c r="E253" s="9"/>
      <c r="F253" s="9"/>
    </row>
    <row r="254" spans="3:6" ht="15">
      <c r="C254" s="6"/>
      <c r="D254" s="9"/>
      <c r="E254" s="9"/>
      <c r="F254" s="9"/>
    </row>
    <row r="255" spans="3:6" ht="15">
      <c r="C255" s="6"/>
      <c r="D255" s="9"/>
      <c r="E255" s="9"/>
      <c r="F255" s="9"/>
    </row>
    <row r="256" spans="3:6" ht="15">
      <c r="C256" s="6"/>
      <c r="D256" s="9"/>
      <c r="E256" s="9"/>
      <c r="F256" s="9"/>
    </row>
    <row r="257" spans="3:6" ht="15">
      <c r="C257" s="6"/>
      <c r="D257" s="9"/>
      <c r="E257" s="9"/>
      <c r="F257" s="9"/>
    </row>
    <row r="258" spans="3:6" ht="15">
      <c r="C258" s="6"/>
      <c r="D258" s="9"/>
      <c r="E258" s="9"/>
      <c r="F258" s="9"/>
    </row>
    <row r="259" spans="3:6" ht="15">
      <c r="C259" s="6"/>
      <c r="D259" s="9"/>
      <c r="E259" s="9"/>
      <c r="F259" s="9"/>
    </row>
    <row r="260" spans="3:6" ht="15">
      <c r="C260" s="6"/>
      <c r="D260" s="9"/>
      <c r="E260" s="9"/>
      <c r="F260" s="9"/>
    </row>
    <row r="261" spans="3:6" ht="15">
      <c r="C261" s="6"/>
      <c r="D261" s="9"/>
      <c r="E261" s="9"/>
      <c r="F261" s="9"/>
    </row>
    <row r="262" spans="3:6" ht="15">
      <c r="C262" s="6"/>
      <c r="D262" s="9"/>
      <c r="E262" s="9"/>
      <c r="F262" s="9"/>
    </row>
    <row r="263" spans="3:6" ht="15">
      <c r="C263" s="6"/>
      <c r="D263" s="9"/>
      <c r="E263" s="9"/>
      <c r="F263" s="9"/>
    </row>
    <row r="264" spans="3:6" ht="15">
      <c r="C264" s="6"/>
      <c r="D264" s="9"/>
      <c r="E264" s="5"/>
      <c r="F264" s="9"/>
    </row>
    <row r="265" spans="3:6" ht="15">
      <c r="C265" s="6"/>
      <c r="D265" s="9"/>
      <c r="E265" s="5"/>
      <c r="F265" s="9"/>
    </row>
    <row r="266" spans="3:6" ht="15">
      <c r="C266" s="6"/>
      <c r="D266" s="9"/>
      <c r="E266" s="5"/>
      <c r="F266" s="9"/>
    </row>
    <row r="267" spans="3:6" ht="15">
      <c r="C267" s="6"/>
      <c r="D267" s="9"/>
      <c r="E267" s="5"/>
      <c r="F267" s="9"/>
    </row>
    <row r="268" spans="3:6" ht="15">
      <c r="C268" s="6"/>
      <c r="D268" s="9"/>
      <c r="E268" s="5"/>
      <c r="F268" s="9"/>
    </row>
    <row r="269" spans="3:6" ht="15">
      <c r="C269" s="6"/>
      <c r="D269" s="9"/>
      <c r="E269" s="5"/>
      <c r="F269" s="9"/>
    </row>
    <row r="270" spans="3:6" ht="15">
      <c r="C270" s="6"/>
      <c r="D270" s="9"/>
      <c r="E270" s="5"/>
      <c r="F270" s="9"/>
    </row>
    <row r="271" spans="3:6" ht="15">
      <c r="C271" s="6"/>
      <c r="D271" s="9"/>
      <c r="E271" s="5"/>
      <c r="F271" s="9"/>
    </row>
    <row r="272" spans="3:6" ht="15">
      <c r="C272" s="6"/>
      <c r="D272" s="5"/>
      <c r="E272" s="5"/>
      <c r="F272" s="5"/>
    </row>
    <row r="273" spans="3:6" ht="15">
      <c r="C273" s="6"/>
      <c r="D273" s="5"/>
      <c r="E273" s="5"/>
      <c r="F273" s="5"/>
    </row>
    <row r="274" spans="3:6" ht="15">
      <c r="C274" s="6"/>
      <c r="D274" s="5"/>
      <c r="E274" s="5"/>
      <c r="F274" s="5"/>
    </row>
    <row r="275" spans="3:6" ht="15">
      <c r="C275" s="6"/>
      <c r="D275" s="5"/>
      <c r="E275" s="5"/>
      <c r="F275" s="5"/>
    </row>
    <row r="276" spans="3:6" ht="15">
      <c r="C276" s="6"/>
      <c r="D276" s="5"/>
      <c r="E276" s="5"/>
      <c r="F276" s="5"/>
    </row>
    <row r="277" spans="3:6" ht="15">
      <c r="C277" s="6"/>
      <c r="D277" s="5"/>
      <c r="E277" s="5"/>
      <c r="F277" s="5"/>
    </row>
    <row r="278" spans="3:6" ht="15">
      <c r="C278" s="6"/>
      <c r="D278" s="5"/>
      <c r="E278" s="5"/>
      <c r="F278" s="5"/>
    </row>
    <row r="279" spans="3:6" ht="15">
      <c r="C279" s="6"/>
      <c r="D279" s="5"/>
      <c r="E279" s="5"/>
      <c r="F279" s="5"/>
    </row>
    <row r="280" spans="3:6" ht="15">
      <c r="C280" s="6"/>
      <c r="D280" s="5"/>
      <c r="E280" s="5"/>
      <c r="F280" s="5"/>
    </row>
    <row r="281" spans="3:6" ht="15">
      <c r="C281" s="6"/>
      <c r="D281" s="5"/>
      <c r="E281" s="5"/>
      <c r="F281" s="5"/>
    </row>
    <row r="282" spans="3:6" ht="15">
      <c r="C282" s="6"/>
      <c r="D282" s="5"/>
      <c r="E282" s="5"/>
      <c r="F282" s="5"/>
    </row>
    <row r="283" spans="3:6" ht="15">
      <c r="C283" s="6"/>
      <c r="D283" s="5"/>
      <c r="E283" s="5"/>
      <c r="F283" s="5"/>
    </row>
    <row r="284" spans="3:6" ht="15">
      <c r="C284" s="6"/>
      <c r="D284" s="5"/>
      <c r="E284" s="5"/>
      <c r="F284" s="5"/>
    </row>
    <row r="285" spans="3:6" ht="15">
      <c r="C285" s="6"/>
      <c r="D285" s="5"/>
      <c r="E285" s="5"/>
      <c r="F285" s="5"/>
    </row>
    <row r="286" spans="3:6" ht="15">
      <c r="C286" s="6"/>
      <c r="D286" s="5"/>
      <c r="E286" s="5"/>
      <c r="F286" s="5"/>
    </row>
    <row r="287" spans="3:6" ht="15">
      <c r="C287" s="6"/>
      <c r="D287" s="5"/>
      <c r="E287" s="5"/>
      <c r="F287" s="5"/>
    </row>
    <row r="288" spans="3:6" ht="15">
      <c r="C288" s="6"/>
      <c r="D288" s="5"/>
      <c r="E288" s="5"/>
      <c r="F288" s="5"/>
    </row>
    <row r="289" spans="3:6" ht="15">
      <c r="C289" s="6"/>
      <c r="D289" s="5"/>
      <c r="E289" s="5"/>
      <c r="F289" s="5"/>
    </row>
    <row r="290" spans="3:6" ht="15">
      <c r="C290" s="6"/>
      <c r="D290" s="5"/>
      <c r="E290" s="5"/>
      <c r="F290" s="5"/>
    </row>
    <row r="291" spans="4:6" ht="15">
      <c r="D291" s="5"/>
      <c r="E291" s="5"/>
      <c r="F291" s="5"/>
    </row>
    <row r="292" spans="4:6" ht="15">
      <c r="D292" s="5"/>
      <c r="E292" s="5"/>
      <c r="F292" s="5"/>
    </row>
    <row r="293" spans="4:6" ht="15">
      <c r="D293" s="5"/>
      <c r="E293" s="5"/>
      <c r="F293" s="5"/>
    </row>
    <row r="294" spans="4:6" ht="15">
      <c r="D294" s="5"/>
      <c r="E294" s="5"/>
      <c r="F294" s="5"/>
    </row>
    <row r="295" spans="4:6" ht="15">
      <c r="D295" s="5"/>
      <c r="E295" s="5"/>
      <c r="F295" s="5"/>
    </row>
    <row r="296" spans="4:6" ht="15">
      <c r="D296" s="5"/>
      <c r="E296" s="5"/>
      <c r="F296" s="5"/>
    </row>
    <row r="297" spans="4:6" ht="15">
      <c r="D297" s="5"/>
      <c r="E297" s="5"/>
      <c r="F297" s="5"/>
    </row>
    <row r="298" spans="4:6" ht="15">
      <c r="D298" s="5"/>
      <c r="E298" s="5"/>
      <c r="F298" s="5"/>
    </row>
    <row r="299" spans="4:6" ht="15">
      <c r="D299" s="5"/>
      <c r="E299" s="5"/>
      <c r="F299" s="5"/>
    </row>
    <row r="300" spans="4:6" ht="15">
      <c r="D300" s="5"/>
      <c r="E300" s="5"/>
      <c r="F300" s="5"/>
    </row>
    <row r="301" spans="4:6" ht="15">
      <c r="D301" s="5"/>
      <c r="E301" s="5"/>
      <c r="F301" s="5"/>
    </row>
    <row r="302" spans="4:6" ht="15">
      <c r="D302" s="5"/>
      <c r="E302" s="5"/>
      <c r="F302" s="5"/>
    </row>
    <row r="303" spans="4:6" ht="15">
      <c r="D303" s="5"/>
      <c r="E303" s="5"/>
      <c r="F303" s="5"/>
    </row>
    <row r="304" spans="4:6" ht="15">
      <c r="D304" s="5"/>
      <c r="E304" s="5"/>
      <c r="F304" s="5"/>
    </row>
  </sheetData>
  <sheetProtection/>
  <mergeCells count="1">
    <mergeCell ref="H15:K19"/>
  </mergeCells>
  <printOptions/>
  <pageMargins left="0.7" right="0.7" top="0.75" bottom="0.75" header="0.3" footer="0.3"/>
  <pageSetup fitToHeight="0" fitToWidth="1" horizontalDpi="600" verticalDpi="600" orientation="portrait" scale="73" r:id="rId1"/>
  <headerFooter>
    <oddHeader>&amp;C&amp;A</oddHeader>
    <oddFooter>&amp;C&amp;A&amp;RPage &amp;P</oddFooter>
  </headerFooter>
  <ignoredErrors>
    <ignoredError sqref="E6:E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4"/>
  <sheetViews>
    <sheetView tabSelected="1" zoomScalePageLayoutView="0" workbookViewId="0" topLeftCell="A10">
      <selection activeCell="C15" sqref="C15:C43"/>
    </sheetView>
  </sheetViews>
  <sheetFormatPr defaultColWidth="9.140625" defaultRowHeight="15"/>
  <cols>
    <col min="1" max="1" width="14.00390625" style="0" customWidth="1"/>
    <col min="2" max="2" width="22.7109375" style="0" customWidth="1"/>
    <col min="3" max="3" width="11.421875" style="0" customWidth="1"/>
    <col min="5" max="5" width="8.421875" style="0" customWidth="1"/>
  </cols>
  <sheetData>
    <row r="2" spans="2:13" ht="20.25" thickBot="1">
      <c r="B2" s="50" t="s">
        <v>26</v>
      </c>
      <c r="C2" s="50"/>
      <c r="D2" s="50" t="s">
        <v>8</v>
      </c>
      <c r="E2" s="50"/>
      <c r="F2" s="50" t="s">
        <v>75</v>
      </c>
      <c r="G2" s="50"/>
      <c r="H2" s="50"/>
      <c r="I2" s="50"/>
      <c r="J2" s="50"/>
      <c r="K2" s="50"/>
      <c r="L2" s="50"/>
      <c r="M2" s="50"/>
    </row>
    <row r="3" ht="15.75" thickTop="1"/>
    <row r="4" spans="2:6" ht="15">
      <c r="B4" s="3"/>
      <c r="C4" s="28" t="s">
        <v>2</v>
      </c>
      <c r="D4" s="28" t="s">
        <v>3</v>
      </c>
      <c r="E4" s="28" t="s">
        <v>4</v>
      </c>
      <c r="F4" s="28" t="s">
        <v>5</v>
      </c>
    </row>
    <row r="5" spans="2:12" ht="15">
      <c r="B5" s="28" t="s">
        <v>7</v>
      </c>
      <c r="C5" s="14">
        <f>MEDIAN(C15:C43)</f>
        <v>0.1</v>
      </c>
      <c r="D5" s="2">
        <f>MEDIAN(D16:D43)</f>
        <v>0.66</v>
      </c>
      <c r="E5" s="2">
        <f>MEDIAN(E16:E43)</f>
        <v>0.5</v>
      </c>
      <c r="F5" s="2">
        <f>MEDIAN(F16:F43)</f>
        <v>6.93</v>
      </c>
      <c r="H5" s="80" t="s">
        <v>28</v>
      </c>
      <c r="I5" s="80"/>
      <c r="J5" s="80"/>
      <c r="K5" s="80"/>
      <c r="L5" s="80"/>
    </row>
    <row r="6" spans="2:12" ht="15">
      <c r="B6" s="28" t="s">
        <v>10</v>
      </c>
      <c r="C6" s="14">
        <f>AVERAGE(C15:C43)</f>
        <v>1.3762068965517247</v>
      </c>
      <c r="D6" s="14">
        <f>AVERAGE(D16:D43)</f>
        <v>1.228695652173913</v>
      </c>
      <c r="E6" s="14">
        <f>AVERAGE(E16:E43)</f>
        <v>1.273086956521739</v>
      </c>
      <c r="F6" s="14">
        <f>AVERAGE(F16:F43)</f>
        <v>17.70826086956522</v>
      </c>
      <c r="H6" s="80"/>
      <c r="I6" s="80"/>
      <c r="J6" s="80"/>
      <c r="K6" s="80"/>
      <c r="L6" s="80"/>
    </row>
    <row r="7" spans="2:12" ht="15">
      <c r="B7" s="28" t="s">
        <v>1</v>
      </c>
      <c r="C7" s="3">
        <f>MAX(C15:C272)</f>
        <v>13</v>
      </c>
      <c r="D7" s="3">
        <f>MAX(D16:D274)</f>
        <v>11.7</v>
      </c>
      <c r="E7" s="3">
        <f>MAX(E16:E271)</f>
        <v>10.6</v>
      </c>
      <c r="F7" s="3">
        <f>MAX(F16:F274)</f>
        <v>135</v>
      </c>
      <c r="H7" s="80"/>
      <c r="I7" s="80"/>
      <c r="J7" s="80"/>
      <c r="K7" s="80"/>
      <c r="L7" s="80"/>
    </row>
    <row r="8" spans="2:12" ht="15">
      <c r="B8" s="28" t="s">
        <v>0</v>
      </c>
      <c r="C8" s="3">
        <f>MIN(C15:C272)</f>
        <v>0.1</v>
      </c>
      <c r="D8" s="3">
        <f>MIN(D16:D274)</f>
        <v>0.25</v>
      </c>
      <c r="E8" s="3">
        <f>MIN(E16:E271)</f>
        <v>0.201</v>
      </c>
      <c r="F8" s="3">
        <f>MIN(F16:F274)</f>
        <v>2.73</v>
      </c>
      <c r="H8" s="80"/>
      <c r="I8" s="80"/>
      <c r="J8" s="80"/>
      <c r="K8" s="80"/>
      <c r="L8" s="80"/>
    </row>
    <row r="9" spans="2:12" ht="15">
      <c r="B9" s="28" t="s">
        <v>12</v>
      </c>
      <c r="C9" s="3">
        <f>PERCENTILE(C15:C43,0.95)</f>
        <v>7.035999999999991</v>
      </c>
      <c r="D9" s="3">
        <f>PERCENTILE(D16:D43,0.95)</f>
        <v>1.8439999999999999</v>
      </c>
      <c r="E9" s="3">
        <f>PERCENTILE(E16:E43,0.95)</f>
        <v>6.150999999999993</v>
      </c>
      <c r="F9" s="3">
        <f>PERCENTILE(F16:F43,0.95)</f>
        <v>58.30999999999999</v>
      </c>
      <c r="H9" s="80"/>
      <c r="I9" s="80"/>
      <c r="J9" s="80"/>
      <c r="K9" s="80"/>
      <c r="L9" s="80"/>
    </row>
    <row r="10" spans="2:12" ht="15">
      <c r="B10" s="28" t="s">
        <v>11</v>
      </c>
      <c r="C10" s="3">
        <f>PERCENTILE(C15:C43,0.99)</f>
        <v>11.795999999999996</v>
      </c>
      <c r="D10" s="3">
        <f>PERCENTILE(D16:D43,0.99)</f>
        <v>9.53520000000001</v>
      </c>
      <c r="E10" s="3">
        <f>PERCENTILE(E16:E43,0.99)</f>
        <v>9.733200000000004</v>
      </c>
      <c r="F10" s="3">
        <f>PERCENTILE(F16:F43,0.99)</f>
        <v>118.28000000000009</v>
      </c>
      <c r="H10" s="80"/>
      <c r="I10" s="80"/>
      <c r="J10" s="80"/>
      <c r="K10" s="80"/>
      <c r="L10" s="80"/>
    </row>
    <row r="11" spans="8:12" ht="15" customHeight="1">
      <c r="H11" s="81" t="s">
        <v>76</v>
      </c>
      <c r="I11" s="81"/>
      <c r="J11" s="81"/>
      <c r="K11" s="81"/>
      <c r="L11" s="81"/>
    </row>
    <row r="12" spans="2:12" ht="15">
      <c r="B12" s="29" t="s">
        <v>29</v>
      </c>
      <c r="C12" s="1" t="s">
        <v>9</v>
      </c>
      <c r="H12" s="81"/>
      <c r="I12" s="81"/>
      <c r="J12" s="81"/>
      <c r="K12" s="81"/>
      <c r="L12" s="81"/>
    </row>
    <row r="13" spans="8:12" ht="15">
      <c r="H13" s="81"/>
      <c r="I13" s="81"/>
      <c r="J13" s="81"/>
      <c r="K13" s="81"/>
      <c r="L13" s="81"/>
    </row>
    <row r="14" spans="1:11" ht="15" customHeight="1">
      <c r="A14" s="2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  <c r="H14" s="79" t="s">
        <v>27</v>
      </c>
      <c r="I14" s="79"/>
      <c r="J14" s="79"/>
      <c r="K14" s="79"/>
    </row>
    <row r="15" spans="1:11" ht="15">
      <c r="A15" s="5" t="s">
        <v>20</v>
      </c>
      <c r="B15" s="31">
        <v>38145</v>
      </c>
      <c r="C15" s="4">
        <v>13</v>
      </c>
      <c r="H15" s="79"/>
      <c r="I15" s="79"/>
      <c r="J15" s="79"/>
      <c r="K15" s="79"/>
    </row>
    <row r="16" spans="1:11" ht="15">
      <c r="A16" s="5" t="s">
        <v>21</v>
      </c>
      <c r="B16" s="31">
        <v>38222</v>
      </c>
      <c r="C16" s="4">
        <v>8.7</v>
      </c>
      <c r="D16" s="8">
        <v>0.25</v>
      </c>
      <c r="E16" s="8">
        <v>10.6</v>
      </c>
      <c r="F16" s="8">
        <v>59</v>
      </c>
      <c r="H16" s="79"/>
      <c r="I16" s="79"/>
      <c r="J16" s="79"/>
      <c r="K16" s="79"/>
    </row>
    <row r="17" spans="1:11" ht="15">
      <c r="A17" s="5" t="s">
        <v>22</v>
      </c>
      <c r="B17" s="31">
        <v>38128</v>
      </c>
      <c r="C17" s="4">
        <v>3.9</v>
      </c>
      <c r="H17" s="79"/>
      <c r="I17" s="79"/>
      <c r="J17" s="79"/>
      <c r="K17" s="79"/>
    </row>
    <row r="18" spans="1:11" ht="15">
      <c r="A18" s="5" t="s">
        <v>22</v>
      </c>
      <c r="B18" s="31">
        <v>38186</v>
      </c>
      <c r="C18" s="4">
        <v>3</v>
      </c>
      <c r="D18" s="8">
        <v>1.65</v>
      </c>
      <c r="E18" s="8">
        <v>1.57</v>
      </c>
      <c r="F18" s="8">
        <v>4.82</v>
      </c>
      <c r="H18" s="79"/>
      <c r="I18" s="79"/>
      <c r="J18" s="79"/>
      <c r="K18" s="79"/>
    </row>
    <row r="19" spans="1:6" ht="15">
      <c r="A19" s="27" t="s">
        <v>23</v>
      </c>
      <c r="B19" s="25">
        <v>38235</v>
      </c>
      <c r="C19" s="4">
        <v>4.54</v>
      </c>
      <c r="D19" s="8">
        <v>1.23</v>
      </c>
      <c r="E19" s="8">
        <v>1.02</v>
      </c>
      <c r="F19" s="8">
        <v>135</v>
      </c>
    </row>
    <row r="20" spans="1:3" ht="15">
      <c r="A20" t="s">
        <v>24</v>
      </c>
      <c r="B20" s="31">
        <v>38507</v>
      </c>
      <c r="C20" s="4">
        <v>0.41</v>
      </c>
    </row>
    <row r="21" spans="1:6" ht="15">
      <c r="A21" t="s">
        <v>24</v>
      </c>
      <c r="B21" s="31">
        <v>38549</v>
      </c>
      <c r="C21" s="4">
        <v>0.24</v>
      </c>
      <c r="D21" s="8">
        <v>0.25</v>
      </c>
      <c r="E21" s="8">
        <v>0.375</v>
      </c>
      <c r="F21" s="8">
        <v>2.73</v>
      </c>
    </row>
    <row r="22" spans="1:3" ht="15">
      <c r="A22" s="5" t="s">
        <v>22</v>
      </c>
      <c r="B22" s="31">
        <v>38508</v>
      </c>
      <c r="C22" s="4">
        <v>0.61</v>
      </c>
    </row>
    <row r="23" spans="1:6" ht="15">
      <c r="A23" s="5" t="s">
        <v>22</v>
      </c>
      <c r="B23" s="31">
        <v>38557</v>
      </c>
      <c r="C23" s="4">
        <v>0.1</v>
      </c>
      <c r="D23" s="10">
        <v>0.796</v>
      </c>
      <c r="E23" s="10">
        <v>0.5</v>
      </c>
      <c r="F23" s="10">
        <v>6.85</v>
      </c>
    </row>
    <row r="24" spans="1:3" ht="15">
      <c r="A24" s="22" t="s">
        <v>25</v>
      </c>
      <c r="B24" s="70">
        <v>38871</v>
      </c>
      <c r="C24" s="4">
        <v>0.24</v>
      </c>
    </row>
    <row r="25" spans="1:6" ht="15">
      <c r="A25" s="22" t="s">
        <v>25</v>
      </c>
      <c r="B25" s="70">
        <v>38899</v>
      </c>
      <c r="C25" s="4">
        <v>0.23</v>
      </c>
      <c r="D25" s="10">
        <v>1.14</v>
      </c>
      <c r="E25" s="10">
        <v>0.714</v>
      </c>
      <c r="F25" s="10">
        <v>10.6</v>
      </c>
    </row>
    <row r="26" spans="1:3" ht="15">
      <c r="A26" s="23" t="s">
        <v>23</v>
      </c>
      <c r="B26" s="77">
        <v>38907</v>
      </c>
      <c r="C26" s="4">
        <v>1.7</v>
      </c>
    </row>
    <row r="27" spans="1:6" ht="15">
      <c r="A27" s="23" t="s">
        <v>23</v>
      </c>
      <c r="B27" s="77">
        <v>38942</v>
      </c>
      <c r="C27" s="4">
        <v>0.94</v>
      </c>
      <c r="D27" s="10">
        <v>1.86</v>
      </c>
      <c r="E27" s="10">
        <v>6.66</v>
      </c>
      <c r="F27" s="10">
        <v>52.1</v>
      </c>
    </row>
    <row r="28" spans="1:6" ht="15">
      <c r="A28" s="24" t="s">
        <v>25</v>
      </c>
      <c r="B28" s="25">
        <v>39648</v>
      </c>
      <c r="C28" s="15">
        <v>0.1</v>
      </c>
      <c r="D28" s="10">
        <v>0.25</v>
      </c>
      <c r="E28" s="10">
        <v>0.5</v>
      </c>
      <c r="F28" s="8">
        <v>3.99</v>
      </c>
    </row>
    <row r="29" spans="1:6" ht="15">
      <c r="A29" s="24" t="s">
        <v>25</v>
      </c>
      <c r="B29" s="25">
        <v>39655</v>
      </c>
      <c r="C29" s="15">
        <v>0.1</v>
      </c>
      <c r="D29" s="10">
        <v>0.25</v>
      </c>
      <c r="E29" s="10">
        <v>0.5</v>
      </c>
      <c r="F29" s="8">
        <v>9.29</v>
      </c>
    </row>
    <row r="30" spans="1:6" ht="15">
      <c r="A30" s="24" t="s">
        <v>25</v>
      </c>
      <c r="B30" s="25">
        <v>39662</v>
      </c>
      <c r="C30" s="15">
        <v>0.42</v>
      </c>
      <c r="D30" s="16">
        <v>0.86</v>
      </c>
      <c r="E30" s="10">
        <v>0.5</v>
      </c>
      <c r="F30" s="8">
        <v>6.93</v>
      </c>
    </row>
    <row r="31" spans="1:6" ht="15">
      <c r="A31" s="24" t="s">
        <v>25</v>
      </c>
      <c r="B31" s="25">
        <v>39676</v>
      </c>
      <c r="C31" s="15">
        <v>0.48</v>
      </c>
      <c r="D31" s="16">
        <v>0.39</v>
      </c>
      <c r="E31" s="10">
        <v>0.5</v>
      </c>
      <c r="F31" s="8">
        <v>5.1</v>
      </c>
    </row>
    <row r="32" spans="1:6" ht="15">
      <c r="A32" s="24" t="s">
        <v>25</v>
      </c>
      <c r="B32" s="25">
        <v>39703</v>
      </c>
      <c r="C32" s="15">
        <v>0.1</v>
      </c>
      <c r="D32" s="16">
        <v>0.7</v>
      </c>
      <c r="E32" s="10">
        <v>0.5</v>
      </c>
      <c r="F32" s="8">
        <v>5.36</v>
      </c>
    </row>
    <row r="33" spans="1:6" ht="15">
      <c r="A33" s="24" t="s">
        <v>25</v>
      </c>
      <c r="B33" s="25">
        <v>39710</v>
      </c>
      <c r="C33" s="7">
        <v>0.1</v>
      </c>
      <c r="D33" s="16">
        <v>1.18</v>
      </c>
      <c r="E33" s="10">
        <v>0.5</v>
      </c>
      <c r="F33" s="8">
        <v>9.96</v>
      </c>
    </row>
    <row r="34" spans="1:6" ht="15">
      <c r="A34" s="24" t="s">
        <v>25</v>
      </c>
      <c r="B34" s="26">
        <v>39941</v>
      </c>
      <c r="C34" s="7">
        <v>0.1</v>
      </c>
      <c r="D34" s="9">
        <v>1.7</v>
      </c>
      <c r="E34" s="9">
        <v>0.26</v>
      </c>
      <c r="F34" s="9">
        <v>11.2</v>
      </c>
    </row>
    <row r="35" spans="1:6" ht="15">
      <c r="A35" s="24" t="s">
        <v>25</v>
      </c>
      <c r="B35" s="26">
        <v>39963</v>
      </c>
      <c r="C35" s="7">
        <v>0.1</v>
      </c>
      <c r="D35" s="17">
        <v>0.65</v>
      </c>
      <c r="E35" s="17">
        <v>0.5</v>
      </c>
      <c r="F35" s="17">
        <v>3.42</v>
      </c>
    </row>
    <row r="36" spans="1:6" ht="15">
      <c r="A36" s="24" t="s">
        <v>25</v>
      </c>
      <c r="B36" s="26">
        <v>39984</v>
      </c>
      <c r="C36" s="7">
        <v>0.1</v>
      </c>
      <c r="D36" s="17">
        <v>0.66</v>
      </c>
      <c r="E36" s="17">
        <v>0.5</v>
      </c>
      <c r="F36" s="17">
        <v>9.86</v>
      </c>
    </row>
    <row r="37" spans="1:6" ht="15">
      <c r="A37" s="24" t="s">
        <v>25</v>
      </c>
      <c r="B37" s="26">
        <v>39991</v>
      </c>
      <c r="C37" s="7">
        <v>0.1</v>
      </c>
      <c r="D37" s="17">
        <v>0.97</v>
      </c>
      <c r="E37" s="17">
        <v>0.5</v>
      </c>
      <c r="F37" s="17">
        <v>11.8</v>
      </c>
    </row>
    <row r="38" spans="1:6" ht="15">
      <c r="A38" s="24" t="s">
        <v>25</v>
      </c>
      <c r="B38" s="26">
        <v>40005</v>
      </c>
      <c r="C38" s="7">
        <v>0.1</v>
      </c>
      <c r="D38" s="17">
        <v>0.25</v>
      </c>
      <c r="E38" s="17">
        <v>0.49</v>
      </c>
      <c r="F38" s="17">
        <v>32.4</v>
      </c>
    </row>
    <row r="39" spans="1:6" ht="15">
      <c r="A39" s="24" t="s">
        <v>25</v>
      </c>
      <c r="B39" s="26">
        <v>40019</v>
      </c>
      <c r="C39" s="7">
        <v>0.1</v>
      </c>
      <c r="D39" s="17">
        <v>0.34</v>
      </c>
      <c r="E39" s="17">
        <v>0.22</v>
      </c>
      <c r="F39" s="17">
        <v>5.8</v>
      </c>
    </row>
    <row r="40" spans="1:6" ht="15">
      <c r="A40" s="24" t="s">
        <v>25</v>
      </c>
      <c r="B40" s="26">
        <v>40033</v>
      </c>
      <c r="C40" s="7">
        <v>0.1</v>
      </c>
      <c r="D40" s="17">
        <v>0.38</v>
      </c>
      <c r="E40" s="17">
        <v>1.41</v>
      </c>
      <c r="F40" s="17">
        <v>3.82</v>
      </c>
    </row>
    <row r="41" spans="1:6" ht="15">
      <c r="A41" s="24" t="s">
        <v>25</v>
      </c>
      <c r="B41" s="26">
        <v>40040</v>
      </c>
      <c r="C41" s="7">
        <v>0.1</v>
      </c>
      <c r="D41" s="17">
        <v>11.7</v>
      </c>
      <c r="E41" s="17">
        <v>0.5</v>
      </c>
      <c r="F41" s="17">
        <v>10</v>
      </c>
    </row>
    <row r="42" spans="1:6" ht="15">
      <c r="A42" s="24" t="s">
        <v>25</v>
      </c>
      <c r="B42" s="26">
        <v>40060</v>
      </c>
      <c r="C42" s="7">
        <v>0.1</v>
      </c>
      <c r="D42" s="17">
        <v>0.549</v>
      </c>
      <c r="E42" s="17">
        <v>0.201</v>
      </c>
      <c r="F42" s="17">
        <v>2.93</v>
      </c>
    </row>
    <row r="43" spans="1:6" ht="15">
      <c r="A43" s="24" t="s">
        <v>25</v>
      </c>
      <c r="B43" s="26">
        <v>40067</v>
      </c>
      <c r="C43" s="7">
        <v>0.1</v>
      </c>
      <c r="D43" s="17">
        <v>0.255</v>
      </c>
      <c r="E43" s="17">
        <v>0.261</v>
      </c>
      <c r="F43" s="17">
        <v>4.33</v>
      </c>
    </row>
    <row r="44" spans="3:6" ht="15">
      <c r="C44" s="7"/>
      <c r="D44" s="7"/>
      <c r="E44" s="7"/>
      <c r="F44" s="7"/>
    </row>
    <row r="45" spans="3:6" ht="15">
      <c r="C45" s="7"/>
      <c r="D45" s="7"/>
      <c r="E45" s="7"/>
      <c r="F45" s="7"/>
    </row>
    <row r="46" spans="3:6" ht="15">
      <c r="C46" s="7"/>
      <c r="D46" s="7"/>
      <c r="E46" s="7"/>
      <c r="F46" s="7"/>
    </row>
    <row r="47" spans="3:6" ht="15">
      <c r="C47" s="7"/>
      <c r="D47" s="7"/>
      <c r="E47" s="7"/>
      <c r="F47" s="7"/>
    </row>
    <row r="48" spans="3:6" ht="15">
      <c r="C48" s="7"/>
      <c r="D48" s="7"/>
      <c r="E48" s="7"/>
      <c r="F48" s="7"/>
    </row>
    <row r="49" spans="3:6" ht="15">
      <c r="C49" s="7"/>
      <c r="D49" s="7"/>
      <c r="E49" s="7"/>
      <c r="F49" s="7"/>
    </row>
    <row r="50" spans="3:6" ht="15">
      <c r="C50" s="7"/>
      <c r="D50" s="7"/>
      <c r="E50" s="7"/>
      <c r="F50" s="7"/>
    </row>
    <row r="51" spans="3:6" ht="15">
      <c r="C51" s="7"/>
      <c r="D51" s="7"/>
      <c r="E51" s="7"/>
      <c r="F51" s="7"/>
    </row>
    <row r="52" spans="3:6" ht="15">
      <c r="C52" s="7"/>
      <c r="D52" s="7"/>
      <c r="E52" s="7"/>
      <c r="F52" s="7"/>
    </row>
    <row r="53" spans="3:6" ht="15">
      <c r="C53" s="7"/>
      <c r="D53" s="7"/>
      <c r="E53" s="9"/>
      <c r="F53" s="7"/>
    </row>
    <row r="54" spans="3:6" ht="15">
      <c r="C54" s="7"/>
      <c r="D54" s="7"/>
      <c r="E54" s="9"/>
      <c r="F54" s="7"/>
    </row>
    <row r="55" spans="3:6" ht="15">
      <c r="C55" s="7"/>
      <c r="D55" s="7"/>
      <c r="E55" s="9"/>
      <c r="F55" s="7"/>
    </row>
    <row r="56" spans="3:6" ht="15">
      <c r="C56" s="6"/>
      <c r="D56" s="9"/>
      <c r="E56" s="9"/>
      <c r="F56" s="9"/>
    </row>
    <row r="57" spans="3:6" ht="15">
      <c r="C57" s="6"/>
      <c r="D57" s="9"/>
      <c r="E57" s="9"/>
      <c r="F57" s="9"/>
    </row>
    <row r="58" spans="3:6" ht="15">
      <c r="C58" s="6"/>
      <c r="D58" s="9"/>
      <c r="E58" s="9"/>
      <c r="F58" s="9"/>
    </row>
    <row r="59" spans="3:6" ht="15">
      <c r="C59" s="6"/>
      <c r="D59" s="9"/>
      <c r="E59" s="9"/>
      <c r="F59" s="9"/>
    </row>
    <row r="60" spans="3:6" ht="15">
      <c r="C60" s="6"/>
      <c r="D60" s="9"/>
      <c r="E60" s="9"/>
      <c r="F60" s="9"/>
    </row>
    <row r="61" spans="3:6" ht="15">
      <c r="C61" s="6"/>
      <c r="D61" s="9"/>
      <c r="E61" s="9"/>
      <c r="F61" s="9"/>
    </row>
    <row r="62" spans="3:6" ht="15">
      <c r="C62" s="6"/>
      <c r="D62" s="9"/>
      <c r="E62" s="9"/>
      <c r="F62" s="9"/>
    </row>
    <row r="63" spans="3:6" ht="15">
      <c r="C63" s="6"/>
      <c r="D63" s="9"/>
      <c r="E63" s="9"/>
      <c r="F63" s="9"/>
    </row>
    <row r="64" spans="3:6" ht="15">
      <c r="C64" s="6"/>
      <c r="D64" s="9"/>
      <c r="E64" s="9"/>
      <c r="F64" s="9"/>
    </row>
    <row r="65" spans="3:6" ht="15">
      <c r="C65" s="6"/>
      <c r="D65" s="9"/>
      <c r="E65" s="9"/>
      <c r="F65" s="9"/>
    </row>
    <row r="66" spans="3:6" ht="15">
      <c r="C66" s="6"/>
      <c r="D66" s="9"/>
      <c r="E66" s="9"/>
      <c r="F66" s="9"/>
    </row>
    <row r="67" spans="3:6" ht="15">
      <c r="C67" s="6"/>
      <c r="D67" s="9"/>
      <c r="E67" s="9"/>
      <c r="F67" s="9"/>
    </row>
    <row r="68" spans="3:6" ht="15">
      <c r="C68" s="6"/>
      <c r="D68" s="9"/>
      <c r="E68" s="9"/>
      <c r="F68" s="9"/>
    </row>
    <row r="69" spans="3:6" ht="15">
      <c r="C69" s="6"/>
      <c r="D69" s="9"/>
      <c r="E69" s="9"/>
      <c r="F69" s="9"/>
    </row>
    <row r="70" spans="3:6" ht="15">
      <c r="C70" s="6"/>
      <c r="D70" s="9"/>
      <c r="E70" s="9"/>
      <c r="F70" s="9"/>
    </row>
    <row r="71" spans="3:6" ht="15">
      <c r="C71" s="6"/>
      <c r="D71" s="9"/>
      <c r="E71" s="9"/>
      <c r="F71" s="9"/>
    </row>
    <row r="72" spans="3:6" ht="15">
      <c r="C72" s="6"/>
      <c r="D72" s="9"/>
      <c r="E72" s="9"/>
      <c r="F72" s="9"/>
    </row>
    <row r="73" spans="3:6" ht="15">
      <c r="C73" s="6"/>
      <c r="D73" s="9"/>
      <c r="E73" s="9"/>
      <c r="F73" s="9"/>
    </row>
    <row r="74" spans="3:6" ht="15">
      <c r="C74" s="6"/>
      <c r="D74" s="9"/>
      <c r="E74" s="9"/>
      <c r="F74" s="9"/>
    </row>
    <row r="75" spans="3:6" ht="15">
      <c r="C75" s="6"/>
      <c r="D75" s="9"/>
      <c r="E75" s="9"/>
      <c r="F75" s="9"/>
    </row>
    <row r="76" spans="3:6" ht="15">
      <c r="C76" s="6"/>
      <c r="D76" s="9"/>
      <c r="E76" s="9"/>
      <c r="F76" s="9"/>
    </row>
    <row r="77" spans="3:6" ht="15">
      <c r="C77" s="6"/>
      <c r="D77" s="9"/>
      <c r="E77" s="9"/>
      <c r="F77" s="9"/>
    </row>
    <row r="78" spans="3:6" ht="15">
      <c r="C78" s="6"/>
      <c r="D78" s="9"/>
      <c r="E78" s="9"/>
      <c r="F78" s="9"/>
    </row>
    <row r="79" spans="3:6" ht="15">
      <c r="C79" s="6"/>
      <c r="D79" s="9"/>
      <c r="E79" s="9"/>
      <c r="F79" s="9"/>
    </row>
    <row r="80" spans="3:6" ht="15">
      <c r="C80" s="6"/>
      <c r="D80" s="9"/>
      <c r="E80" s="9"/>
      <c r="F80" s="9"/>
    </row>
    <row r="81" spans="3:6" ht="15">
      <c r="C81" s="6"/>
      <c r="D81" s="9"/>
      <c r="E81" s="9"/>
      <c r="F81" s="9"/>
    </row>
    <row r="82" spans="3:6" ht="15">
      <c r="C82" s="6"/>
      <c r="D82" s="9"/>
      <c r="E82" s="9"/>
      <c r="F82" s="9"/>
    </row>
    <row r="83" spans="3:6" ht="15">
      <c r="C83" s="6"/>
      <c r="D83" s="9"/>
      <c r="E83" s="9"/>
      <c r="F83" s="9"/>
    </row>
    <row r="84" spans="3:6" ht="15">
      <c r="C84" s="6"/>
      <c r="D84" s="9"/>
      <c r="E84" s="9"/>
      <c r="F84" s="9"/>
    </row>
    <row r="85" spans="3:6" ht="15">
      <c r="C85" s="6"/>
      <c r="D85" s="9"/>
      <c r="E85" s="9"/>
      <c r="F85" s="9"/>
    </row>
    <row r="86" spans="3:6" ht="15">
      <c r="C86" s="6"/>
      <c r="D86" s="9"/>
      <c r="E86" s="9"/>
      <c r="F86" s="9"/>
    </row>
    <row r="87" spans="3:6" ht="15">
      <c r="C87" s="6"/>
      <c r="D87" s="9"/>
      <c r="E87" s="9"/>
      <c r="F87" s="9"/>
    </row>
    <row r="88" spans="3:6" ht="15">
      <c r="C88" s="6"/>
      <c r="D88" s="9"/>
      <c r="E88" s="9"/>
      <c r="F88" s="9"/>
    </row>
    <row r="89" spans="3:6" ht="15">
      <c r="C89" s="6"/>
      <c r="D89" s="9"/>
      <c r="E89" s="9"/>
      <c r="F89" s="9"/>
    </row>
    <row r="90" spans="3:6" ht="15">
      <c r="C90" s="6"/>
      <c r="D90" s="9"/>
      <c r="E90" s="9"/>
      <c r="F90" s="9"/>
    </row>
    <row r="91" spans="3:6" ht="15">
      <c r="C91" s="6"/>
      <c r="D91" s="9"/>
      <c r="E91" s="9"/>
      <c r="F91" s="9"/>
    </row>
    <row r="92" spans="3:6" ht="15">
      <c r="C92" s="6"/>
      <c r="D92" s="9"/>
      <c r="E92" s="9"/>
      <c r="F92" s="9"/>
    </row>
    <row r="93" spans="3:6" ht="15">
      <c r="C93" s="6"/>
      <c r="D93" s="9"/>
      <c r="E93" s="9"/>
      <c r="F93" s="9"/>
    </row>
    <row r="94" spans="3:6" ht="15">
      <c r="C94" s="6"/>
      <c r="D94" s="9"/>
      <c r="E94" s="9"/>
      <c r="F94" s="9"/>
    </row>
    <row r="95" spans="3:6" ht="15">
      <c r="C95" s="6"/>
      <c r="D95" s="9"/>
      <c r="E95" s="9"/>
      <c r="F95" s="9"/>
    </row>
    <row r="96" spans="3:6" ht="15">
      <c r="C96" s="6"/>
      <c r="D96" s="9"/>
      <c r="E96" s="9"/>
      <c r="F96" s="9"/>
    </row>
    <row r="97" spans="3:6" ht="15">
      <c r="C97" s="6"/>
      <c r="D97" s="9"/>
      <c r="E97" s="9"/>
      <c r="F97" s="9"/>
    </row>
    <row r="98" spans="3:6" ht="15">
      <c r="C98" s="6"/>
      <c r="D98" s="9"/>
      <c r="E98" s="9"/>
      <c r="F98" s="9"/>
    </row>
    <row r="99" spans="3:6" ht="15">
      <c r="C99" s="6"/>
      <c r="D99" s="9"/>
      <c r="E99" s="9"/>
      <c r="F99" s="9"/>
    </row>
    <row r="100" spans="3:6" ht="15">
      <c r="C100" s="6"/>
      <c r="D100" s="9"/>
      <c r="E100" s="7"/>
      <c r="F100" s="9"/>
    </row>
    <row r="101" spans="3:6" ht="15">
      <c r="C101" s="6"/>
      <c r="D101" s="9"/>
      <c r="E101" s="7"/>
      <c r="F101" s="9"/>
    </row>
    <row r="102" spans="3:6" ht="15">
      <c r="C102" s="6"/>
      <c r="D102" s="9"/>
      <c r="E102" s="7"/>
      <c r="F102" s="9"/>
    </row>
    <row r="103" spans="3:6" ht="15">
      <c r="C103" s="6"/>
      <c r="D103" s="7"/>
      <c r="E103" s="7"/>
      <c r="F103" s="7"/>
    </row>
    <row r="104" spans="3:6" ht="15">
      <c r="C104" s="6"/>
      <c r="D104" s="7"/>
      <c r="E104" s="7"/>
      <c r="F104" s="7"/>
    </row>
    <row r="105" spans="3:6" ht="15">
      <c r="C105" s="6"/>
      <c r="D105" s="7"/>
      <c r="E105" s="7"/>
      <c r="F105" s="7"/>
    </row>
    <row r="106" spans="3:6" ht="15">
      <c r="C106" s="6"/>
      <c r="D106" s="7"/>
      <c r="E106" s="7"/>
      <c r="F106" s="7"/>
    </row>
    <row r="107" spans="3:6" ht="15">
      <c r="C107" s="6"/>
      <c r="D107" s="7"/>
      <c r="E107" s="7"/>
      <c r="F107" s="7"/>
    </row>
    <row r="108" spans="3:6" ht="15">
      <c r="C108" s="6"/>
      <c r="D108" s="7"/>
      <c r="E108" s="7"/>
      <c r="F108" s="7"/>
    </row>
    <row r="109" spans="3:6" ht="15">
      <c r="C109" s="6"/>
      <c r="D109" s="7"/>
      <c r="E109" s="7"/>
      <c r="F109" s="7"/>
    </row>
    <row r="110" spans="3:6" ht="15">
      <c r="C110" s="6"/>
      <c r="D110" s="7"/>
      <c r="E110" s="7"/>
      <c r="F110" s="7"/>
    </row>
    <row r="111" spans="3:6" ht="15">
      <c r="C111" s="6"/>
      <c r="D111" s="7"/>
      <c r="E111" s="7"/>
      <c r="F111" s="7"/>
    </row>
    <row r="112" spans="3:6" ht="15">
      <c r="C112" s="6"/>
      <c r="D112" s="7"/>
      <c r="E112" s="7"/>
      <c r="F112" s="7"/>
    </row>
    <row r="113" spans="3:6" ht="15">
      <c r="C113" s="6"/>
      <c r="D113" s="7"/>
      <c r="E113" s="7"/>
      <c r="F113" s="7"/>
    </row>
    <row r="114" spans="3:6" ht="15">
      <c r="C114" s="6"/>
      <c r="D114" s="7"/>
      <c r="E114" s="7"/>
      <c r="F114" s="7"/>
    </row>
    <row r="115" spans="3:6" ht="15">
      <c r="C115" s="7"/>
      <c r="D115" s="7"/>
      <c r="E115" s="7"/>
      <c r="F115" s="7"/>
    </row>
    <row r="116" spans="3:6" ht="15">
      <c r="C116" s="7"/>
      <c r="D116" s="7"/>
      <c r="E116" s="7"/>
      <c r="F116" s="7"/>
    </row>
    <row r="117" spans="3:6" ht="15">
      <c r="C117" s="7"/>
      <c r="D117" s="7"/>
      <c r="E117" s="11"/>
      <c r="F117" s="7"/>
    </row>
    <row r="118" spans="3:6" ht="15">
      <c r="C118" s="7"/>
      <c r="D118" s="7"/>
      <c r="E118" s="7"/>
      <c r="F118" s="7"/>
    </row>
    <row r="119" spans="3:6" ht="15">
      <c r="C119" s="7"/>
      <c r="D119" s="7"/>
      <c r="E119" s="7"/>
      <c r="F119" s="7"/>
    </row>
    <row r="120" spans="3:6" ht="15">
      <c r="C120" s="7"/>
      <c r="D120" s="7"/>
      <c r="E120" s="7"/>
      <c r="F120" s="7"/>
    </row>
    <row r="121" spans="3:6" ht="15">
      <c r="C121" s="7"/>
      <c r="D121" s="7"/>
      <c r="E121" s="7"/>
      <c r="F121" s="7"/>
    </row>
    <row r="122" spans="3:6" ht="15">
      <c r="C122" s="7"/>
      <c r="D122" s="7"/>
      <c r="E122" s="7"/>
      <c r="F122" s="7"/>
    </row>
    <row r="123" spans="3:6" ht="15">
      <c r="C123" s="7"/>
      <c r="D123" s="7"/>
      <c r="E123" s="7"/>
      <c r="F123" s="7"/>
    </row>
    <row r="124" spans="3:6" ht="15">
      <c r="C124" s="7"/>
      <c r="D124" s="7"/>
      <c r="E124" s="7"/>
      <c r="F124" s="7"/>
    </row>
    <row r="125" spans="3:6" ht="15">
      <c r="C125" s="7"/>
      <c r="D125" s="7"/>
      <c r="E125" s="7"/>
      <c r="F125" s="7"/>
    </row>
    <row r="126" spans="3:6" ht="15">
      <c r="C126" s="7"/>
      <c r="D126" s="7"/>
      <c r="E126" s="7"/>
      <c r="F126" s="7"/>
    </row>
    <row r="127" spans="3:6" ht="15">
      <c r="C127" s="7"/>
      <c r="D127" s="7"/>
      <c r="E127" s="7"/>
      <c r="F127" s="7"/>
    </row>
    <row r="128" spans="3:6" ht="15">
      <c r="C128" s="7"/>
      <c r="D128" s="11"/>
      <c r="E128" s="9"/>
      <c r="F128" s="11"/>
    </row>
    <row r="129" spans="3:6" ht="15">
      <c r="C129" s="7"/>
      <c r="D129" s="7"/>
      <c r="E129" s="9"/>
      <c r="F129" s="7"/>
    </row>
    <row r="130" spans="3:6" ht="15">
      <c r="C130" s="7"/>
      <c r="D130" s="7"/>
      <c r="E130" s="9"/>
      <c r="F130" s="7"/>
    </row>
    <row r="131" spans="3:6" ht="15">
      <c r="C131" s="7"/>
      <c r="D131" s="7"/>
      <c r="E131" s="9"/>
      <c r="F131" s="7"/>
    </row>
    <row r="132" spans="3:6" ht="15">
      <c r="C132" s="7"/>
      <c r="D132" s="7"/>
      <c r="E132" s="9"/>
      <c r="F132" s="7"/>
    </row>
    <row r="133" spans="3:6" ht="15">
      <c r="C133" s="7"/>
      <c r="D133" s="7"/>
      <c r="E133" s="9"/>
      <c r="F133" s="7"/>
    </row>
    <row r="134" spans="3:6" ht="15">
      <c r="C134" s="7"/>
      <c r="D134" s="7"/>
      <c r="E134" s="9"/>
      <c r="F134" s="7"/>
    </row>
    <row r="135" spans="3:6" ht="15">
      <c r="C135" s="7"/>
      <c r="D135" s="7"/>
      <c r="E135" s="9"/>
      <c r="F135" s="7"/>
    </row>
    <row r="136" spans="3:6" ht="15">
      <c r="C136" s="7"/>
      <c r="D136" s="7"/>
      <c r="E136" s="9"/>
      <c r="F136" s="7"/>
    </row>
    <row r="137" spans="3:6" ht="15">
      <c r="C137" s="7"/>
      <c r="D137" s="7"/>
      <c r="E137" s="9"/>
      <c r="F137" s="7"/>
    </row>
    <row r="138" spans="3:6" ht="15">
      <c r="C138" s="7"/>
      <c r="D138" s="7"/>
      <c r="E138" s="9"/>
      <c r="F138" s="7"/>
    </row>
    <row r="139" spans="3:6" ht="15">
      <c r="C139" s="7"/>
      <c r="D139" s="9"/>
      <c r="E139" s="9"/>
      <c r="F139" s="9"/>
    </row>
    <row r="140" spans="3:6" ht="15">
      <c r="C140" s="7"/>
      <c r="D140" s="9"/>
      <c r="E140" s="9"/>
      <c r="F140" s="9"/>
    </row>
    <row r="141" spans="3:6" ht="15">
      <c r="C141" s="7"/>
      <c r="D141" s="9"/>
      <c r="E141" s="9"/>
      <c r="F141" s="9"/>
    </row>
    <row r="142" spans="3:6" ht="15">
      <c r="C142" s="7"/>
      <c r="D142" s="9"/>
      <c r="E142" s="9"/>
      <c r="F142" s="9"/>
    </row>
    <row r="143" spans="3:6" ht="15">
      <c r="C143" s="7"/>
      <c r="D143" s="9"/>
      <c r="E143" s="9"/>
      <c r="F143" s="9"/>
    </row>
    <row r="144" spans="3:6" ht="15">
      <c r="C144" s="7"/>
      <c r="D144" s="9"/>
      <c r="E144" s="9"/>
      <c r="F144" s="9"/>
    </row>
    <row r="145" spans="3:6" ht="15">
      <c r="C145" s="7"/>
      <c r="D145" s="9"/>
      <c r="E145" s="9"/>
      <c r="F145" s="9"/>
    </row>
    <row r="146" spans="3:6" ht="15">
      <c r="C146" s="7"/>
      <c r="D146" s="9"/>
      <c r="E146" s="9"/>
      <c r="F146" s="9"/>
    </row>
    <row r="147" spans="3:6" ht="15">
      <c r="C147" s="7"/>
      <c r="D147" s="9"/>
      <c r="E147" s="9"/>
      <c r="F147" s="9"/>
    </row>
    <row r="148" spans="3:6" ht="15">
      <c r="C148" s="7"/>
      <c r="D148" s="9"/>
      <c r="E148" s="9"/>
      <c r="F148" s="9"/>
    </row>
    <row r="149" spans="3:6" ht="15">
      <c r="C149" s="6"/>
      <c r="D149" s="9"/>
      <c r="E149" s="9"/>
      <c r="F149" s="9"/>
    </row>
    <row r="150" spans="3:6" ht="15">
      <c r="C150" s="6"/>
      <c r="D150" s="9"/>
      <c r="E150" s="9"/>
      <c r="F150" s="9"/>
    </row>
    <row r="151" spans="3:6" ht="15">
      <c r="C151" s="6"/>
      <c r="D151" s="9"/>
      <c r="E151" s="9"/>
      <c r="F151" s="9"/>
    </row>
    <row r="152" spans="3:6" ht="15">
      <c r="C152" s="6"/>
      <c r="D152" s="9"/>
      <c r="E152" s="9"/>
      <c r="F152" s="9"/>
    </row>
    <row r="153" spans="3:6" ht="15">
      <c r="C153" s="6"/>
      <c r="D153" s="9"/>
      <c r="E153" s="9"/>
      <c r="F153" s="9"/>
    </row>
    <row r="154" spans="3:6" ht="15">
      <c r="C154" s="6"/>
      <c r="D154" s="9"/>
      <c r="E154" s="9"/>
      <c r="F154" s="9"/>
    </row>
    <row r="155" spans="3:6" ht="15">
      <c r="C155" s="6"/>
      <c r="D155" s="9"/>
      <c r="E155" s="9"/>
      <c r="F155" s="9"/>
    </row>
    <row r="156" spans="3:6" ht="15">
      <c r="C156" s="6"/>
      <c r="D156" s="9"/>
      <c r="E156" s="9"/>
      <c r="F156" s="9"/>
    </row>
    <row r="157" spans="3:6" ht="15">
      <c r="C157" s="6"/>
      <c r="D157" s="9"/>
      <c r="E157" s="9"/>
      <c r="F157" s="9"/>
    </row>
    <row r="158" spans="3:6" ht="15">
      <c r="C158" s="6"/>
      <c r="D158" s="9"/>
      <c r="E158" s="9"/>
      <c r="F158" s="9"/>
    </row>
    <row r="159" spans="3:6" ht="15">
      <c r="C159" s="6"/>
      <c r="D159" s="9"/>
      <c r="E159" s="9"/>
      <c r="F159" s="9"/>
    </row>
    <row r="160" spans="3:6" ht="15">
      <c r="C160" s="6"/>
      <c r="D160" s="9"/>
      <c r="E160" s="9"/>
      <c r="F160" s="9"/>
    </row>
    <row r="161" spans="3:6" ht="15">
      <c r="C161" s="7"/>
      <c r="D161" s="9"/>
      <c r="E161" s="9"/>
      <c r="F161" s="9"/>
    </row>
    <row r="162" spans="3:6" ht="15">
      <c r="C162" s="7"/>
      <c r="D162" s="9"/>
      <c r="E162" s="9"/>
      <c r="F162" s="9"/>
    </row>
    <row r="163" spans="3:6" ht="15">
      <c r="C163" s="7"/>
      <c r="D163" s="9"/>
      <c r="E163" s="9"/>
      <c r="F163" s="9"/>
    </row>
    <row r="164" spans="3:6" ht="15">
      <c r="C164" s="7"/>
      <c r="D164" s="9"/>
      <c r="E164" s="9"/>
      <c r="F164" s="9"/>
    </row>
    <row r="165" spans="3:6" ht="15">
      <c r="C165" s="7"/>
      <c r="D165" s="9"/>
      <c r="E165" s="9"/>
      <c r="F165" s="9"/>
    </row>
    <row r="166" spans="3:6" ht="15">
      <c r="C166" s="7"/>
      <c r="D166" s="9"/>
      <c r="E166" s="9"/>
      <c r="F166" s="9"/>
    </row>
    <row r="167" spans="3:6" ht="15">
      <c r="C167" s="7"/>
      <c r="D167" s="9"/>
      <c r="E167" s="9"/>
      <c r="F167" s="9"/>
    </row>
    <row r="168" spans="3:6" ht="15">
      <c r="C168" s="7"/>
      <c r="D168" s="9"/>
      <c r="E168" s="9"/>
      <c r="F168" s="9"/>
    </row>
    <row r="169" spans="3:6" ht="15">
      <c r="C169" s="7"/>
      <c r="D169" s="9"/>
      <c r="E169" s="9"/>
      <c r="F169" s="9"/>
    </row>
    <row r="170" spans="3:6" ht="15">
      <c r="C170" s="7"/>
      <c r="D170" s="9"/>
      <c r="E170" s="9"/>
      <c r="F170" s="9"/>
    </row>
    <row r="171" spans="3:6" ht="15">
      <c r="C171" s="6"/>
      <c r="D171" s="9"/>
      <c r="E171" s="9"/>
      <c r="F171" s="9"/>
    </row>
    <row r="172" spans="3:6" ht="15">
      <c r="C172" s="6"/>
      <c r="D172" s="9"/>
      <c r="E172" s="9"/>
      <c r="F172" s="9"/>
    </row>
    <row r="173" spans="3:6" ht="15">
      <c r="C173" s="6"/>
      <c r="D173" s="9"/>
      <c r="E173" s="9"/>
      <c r="F173" s="9"/>
    </row>
    <row r="174" spans="3:6" ht="15">
      <c r="C174" s="6"/>
      <c r="D174" s="9"/>
      <c r="E174" s="9"/>
      <c r="F174" s="9"/>
    </row>
    <row r="175" spans="3:6" ht="15">
      <c r="C175" s="6"/>
      <c r="D175" s="9"/>
      <c r="E175" s="9"/>
      <c r="F175" s="9"/>
    </row>
    <row r="176" spans="3:6" ht="15">
      <c r="C176" s="6"/>
      <c r="D176" s="9"/>
      <c r="E176" s="9"/>
      <c r="F176" s="9"/>
    </row>
    <row r="177" spans="3:6" ht="15">
      <c r="C177" s="6"/>
      <c r="D177" s="9"/>
      <c r="E177" s="9"/>
      <c r="F177" s="9"/>
    </row>
    <row r="178" spans="3:6" ht="15">
      <c r="C178" s="6"/>
      <c r="D178" s="9"/>
      <c r="E178" s="9"/>
      <c r="F178" s="9"/>
    </row>
    <row r="179" spans="3:6" ht="15">
      <c r="C179" s="6"/>
      <c r="D179" s="9"/>
      <c r="E179" s="9"/>
      <c r="F179" s="9"/>
    </row>
    <row r="180" spans="3:6" ht="15">
      <c r="C180" s="6"/>
      <c r="D180" s="9"/>
      <c r="E180" s="9"/>
      <c r="F180" s="9"/>
    </row>
    <row r="181" spans="3:6" ht="15">
      <c r="C181" s="6"/>
      <c r="D181" s="9"/>
      <c r="E181" s="9"/>
      <c r="F181" s="9"/>
    </row>
    <row r="182" spans="3:6" ht="15">
      <c r="C182" s="6"/>
      <c r="D182" s="9"/>
      <c r="E182" s="9"/>
      <c r="F182" s="9"/>
    </row>
    <row r="183" spans="3:6" ht="15">
      <c r="C183" s="6"/>
      <c r="D183" s="9"/>
      <c r="E183" s="9"/>
      <c r="F183" s="9"/>
    </row>
    <row r="184" spans="3:6" ht="15">
      <c r="C184" s="6"/>
      <c r="D184" s="9"/>
      <c r="E184" s="9"/>
      <c r="F184" s="9"/>
    </row>
    <row r="185" spans="3:6" ht="15">
      <c r="C185" s="6"/>
      <c r="D185" s="9"/>
      <c r="E185" s="9"/>
      <c r="F185" s="9"/>
    </row>
    <row r="186" spans="3:6" ht="15">
      <c r="C186" s="6"/>
      <c r="D186" s="9"/>
      <c r="E186" s="9"/>
      <c r="F186" s="9"/>
    </row>
    <row r="187" spans="3:6" ht="15">
      <c r="C187" s="6"/>
      <c r="D187" s="9"/>
      <c r="E187" s="9"/>
      <c r="F187" s="9"/>
    </row>
    <row r="188" spans="3:6" ht="15">
      <c r="C188" s="6"/>
      <c r="D188" s="9"/>
      <c r="E188" s="9"/>
      <c r="F188" s="9"/>
    </row>
    <row r="189" spans="3:6" ht="15">
      <c r="C189" s="6"/>
      <c r="D189" s="9"/>
      <c r="E189" s="9"/>
      <c r="F189" s="9"/>
    </row>
    <row r="190" spans="3:6" ht="15">
      <c r="C190" s="6"/>
      <c r="D190" s="9"/>
      <c r="E190" s="9"/>
      <c r="F190" s="9"/>
    </row>
    <row r="191" spans="3:6" ht="15">
      <c r="C191" s="6"/>
      <c r="D191" s="9"/>
      <c r="E191" s="9"/>
      <c r="F191" s="9"/>
    </row>
    <row r="192" spans="3:6" ht="15">
      <c r="C192" s="6"/>
      <c r="D192" s="9"/>
      <c r="E192" s="9"/>
      <c r="F192" s="9"/>
    </row>
    <row r="193" spans="3:6" ht="15">
      <c r="C193" s="6"/>
      <c r="D193" s="9"/>
      <c r="E193" s="9"/>
      <c r="F193" s="9"/>
    </row>
    <row r="194" spans="3:6" ht="15">
      <c r="C194" s="6"/>
      <c r="D194" s="9"/>
      <c r="E194" s="9"/>
      <c r="F194" s="9"/>
    </row>
    <row r="195" spans="3:6" ht="15">
      <c r="C195" s="6"/>
      <c r="D195" s="9"/>
      <c r="E195" s="9"/>
      <c r="F195" s="9"/>
    </row>
    <row r="196" spans="3:6" ht="15">
      <c r="C196" s="6"/>
      <c r="D196" s="9"/>
      <c r="E196" s="9"/>
      <c r="F196" s="9"/>
    </row>
    <row r="197" spans="3:6" ht="15">
      <c r="C197" s="6"/>
      <c r="D197" s="9"/>
      <c r="E197" s="9"/>
      <c r="F197" s="9"/>
    </row>
    <row r="198" spans="3:6" ht="15">
      <c r="C198" s="6"/>
      <c r="D198" s="9"/>
      <c r="E198" s="9"/>
      <c r="F198" s="9"/>
    </row>
    <row r="199" spans="3:6" ht="15">
      <c r="C199" s="6"/>
      <c r="D199" s="9"/>
      <c r="E199" s="9"/>
      <c r="F199" s="9"/>
    </row>
    <row r="200" spans="3:6" ht="15">
      <c r="C200" s="6"/>
      <c r="D200" s="9"/>
      <c r="E200" s="9"/>
      <c r="F200" s="9"/>
    </row>
    <row r="201" spans="3:6" ht="15">
      <c r="C201" s="6"/>
      <c r="D201" s="9"/>
      <c r="E201" s="9"/>
      <c r="F201" s="9"/>
    </row>
    <row r="202" spans="3:6" ht="15">
      <c r="C202" s="6"/>
      <c r="D202" s="9"/>
      <c r="E202" s="9"/>
      <c r="F202" s="9"/>
    </row>
    <row r="203" spans="3:6" ht="15">
      <c r="C203" s="6"/>
      <c r="D203" s="9"/>
      <c r="E203" s="9"/>
      <c r="F203" s="9"/>
    </row>
    <row r="204" spans="3:6" ht="15">
      <c r="C204" s="6"/>
      <c r="D204" s="9"/>
      <c r="E204" s="9"/>
      <c r="F204" s="9"/>
    </row>
    <row r="205" spans="3:6" ht="15">
      <c r="C205" s="6"/>
      <c r="D205" s="9"/>
      <c r="E205" s="9"/>
      <c r="F205" s="9"/>
    </row>
    <row r="206" spans="3:6" ht="15">
      <c r="C206" s="6"/>
      <c r="D206" s="9"/>
      <c r="E206" s="9"/>
      <c r="F206" s="9"/>
    </row>
    <row r="207" spans="3:6" ht="15">
      <c r="C207" s="6"/>
      <c r="D207" s="9"/>
      <c r="E207" s="9"/>
      <c r="F207" s="9"/>
    </row>
    <row r="208" spans="3:6" ht="15">
      <c r="C208" s="6"/>
      <c r="D208" s="9"/>
      <c r="E208" s="9"/>
      <c r="F208" s="9"/>
    </row>
    <row r="209" spans="3:6" ht="15">
      <c r="C209" s="6"/>
      <c r="D209" s="9"/>
      <c r="E209" s="9"/>
      <c r="F209" s="9"/>
    </row>
    <row r="210" spans="3:6" ht="15">
      <c r="C210" s="6"/>
      <c r="D210" s="9"/>
      <c r="E210" s="9"/>
      <c r="F210" s="9"/>
    </row>
    <row r="211" spans="3:6" ht="15">
      <c r="C211" s="6"/>
      <c r="D211" s="9"/>
      <c r="E211" s="9"/>
      <c r="F211" s="9"/>
    </row>
    <row r="212" spans="3:6" ht="15">
      <c r="C212" s="6"/>
      <c r="D212" s="9"/>
      <c r="E212" s="9"/>
      <c r="F212" s="9"/>
    </row>
    <row r="213" spans="3:6" ht="15">
      <c r="C213" s="6"/>
      <c r="D213" s="9"/>
      <c r="E213" s="9"/>
      <c r="F213" s="9"/>
    </row>
    <row r="214" spans="3:6" ht="15">
      <c r="C214" s="6"/>
      <c r="D214" s="9"/>
      <c r="E214" s="9"/>
      <c r="F214" s="9"/>
    </row>
    <row r="215" spans="3:6" ht="15">
      <c r="C215" s="6"/>
      <c r="D215" s="9"/>
      <c r="E215" s="9"/>
      <c r="F215" s="9"/>
    </row>
    <row r="216" spans="3:6" ht="15">
      <c r="C216" s="6"/>
      <c r="D216" s="9"/>
      <c r="E216" s="9"/>
      <c r="F216" s="9"/>
    </row>
    <row r="217" spans="3:6" ht="15">
      <c r="C217" s="6"/>
      <c r="D217" s="9"/>
      <c r="E217" s="9"/>
      <c r="F217" s="9"/>
    </row>
    <row r="218" spans="3:6" ht="15">
      <c r="C218" s="6"/>
      <c r="D218" s="9"/>
      <c r="E218" s="9"/>
      <c r="F218" s="9"/>
    </row>
    <row r="219" spans="3:6" ht="15">
      <c r="C219" s="6"/>
      <c r="D219" s="9"/>
      <c r="E219" s="9"/>
      <c r="F219" s="9"/>
    </row>
    <row r="220" spans="3:6" ht="15">
      <c r="C220" s="6"/>
      <c r="D220" s="9"/>
      <c r="E220" s="9"/>
      <c r="F220" s="9"/>
    </row>
    <row r="221" spans="3:6" ht="15">
      <c r="C221" s="6"/>
      <c r="D221" s="9"/>
      <c r="E221" s="9"/>
      <c r="F221" s="9"/>
    </row>
    <row r="222" spans="3:6" ht="15">
      <c r="C222" s="6"/>
      <c r="D222" s="9"/>
      <c r="E222" s="9"/>
      <c r="F222" s="9"/>
    </row>
    <row r="223" spans="3:6" ht="15">
      <c r="C223" s="6"/>
      <c r="D223" s="9"/>
      <c r="E223" s="9"/>
      <c r="F223" s="9"/>
    </row>
    <row r="224" spans="3:6" ht="15">
      <c r="C224" s="6"/>
      <c r="D224" s="9"/>
      <c r="E224" s="9"/>
      <c r="F224" s="9"/>
    </row>
    <row r="225" spans="3:6" ht="15">
      <c r="C225" s="6"/>
      <c r="D225" s="9"/>
      <c r="E225" s="9"/>
      <c r="F225" s="9"/>
    </row>
    <row r="226" spans="3:6" ht="15">
      <c r="C226" s="6"/>
      <c r="D226" s="9"/>
      <c r="E226" s="9"/>
      <c r="F226" s="9"/>
    </row>
    <row r="227" spans="3:6" ht="15">
      <c r="C227" s="6"/>
      <c r="D227" s="9"/>
      <c r="E227" s="9"/>
      <c r="F227" s="9"/>
    </row>
    <row r="228" spans="3:6" ht="15">
      <c r="C228" s="6"/>
      <c r="D228" s="9"/>
      <c r="E228" s="9"/>
      <c r="F228" s="9"/>
    </row>
    <row r="229" spans="3:6" ht="15">
      <c r="C229" s="6"/>
      <c r="D229" s="9"/>
      <c r="E229" s="9"/>
      <c r="F229" s="9"/>
    </row>
    <row r="230" spans="3:6" ht="15">
      <c r="C230" s="6"/>
      <c r="D230" s="9"/>
      <c r="E230" s="9"/>
      <c r="F230" s="9"/>
    </row>
    <row r="231" spans="3:6" ht="15">
      <c r="C231" s="6"/>
      <c r="D231" s="9"/>
      <c r="E231" s="5"/>
      <c r="F231" s="9"/>
    </row>
    <row r="232" spans="3:6" ht="15">
      <c r="C232" s="6"/>
      <c r="D232" s="9"/>
      <c r="E232" s="5"/>
      <c r="F232" s="9"/>
    </row>
    <row r="233" spans="3:6" ht="15">
      <c r="C233" s="6"/>
      <c r="D233" s="9"/>
      <c r="E233" s="5"/>
      <c r="F233" s="9"/>
    </row>
    <row r="234" spans="3:6" ht="15">
      <c r="C234" s="6"/>
      <c r="D234" s="9"/>
      <c r="E234" s="5"/>
      <c r="F234" s="9"/>
    </row>
    <row r="235" spans="3:6" ht="15">
      <c r="C235" s="6"/>
      <c r="D235" s="9"/>
      <c r="E235" s="5"/>
      <c r="F235" s="9"/>
    </row>
    <row r="236" spans="3:6" ht="15">
      <c r="C236" s="6"/>
      <c r="D236" s="9"/>
      <c r="E236" s="5"/>
      <c r="F236" s="9"/>
    </row>
    <row r="237" spans="3:6" ht="15">
      <c r="C237" s="6"/>
      <c r="D237" s="9"/>
      <c r="E237" s="5"/>
      <c r="F237" s="9"/>
    </row>
    <row r="238" spans="3:6" ht="15">
      <c r="C238" s="6"/>
      <c r="D238" s="9"/>
      <c r="E238" s="5"/>
      <c r="F238" s="9"/>
    </row>
    <row r="239" spans="3:6" ht="15">
      <c r="C239" s="6"/>
      <c r="D239" s="9"/>
      <c r="E239" s="5"/>
      <c r="F239" s="9"/>
    </row>
    <row r="240" spans="3:6" ht="15">
      <c r="C240" s="6"/>
      <c r="D240" s="9"/>
      <c r="E240" s="5"/>
      <c r="F240" s="9"/>
    </row>
    <row r="241" spans="3:6" ht="15">
      <c r="C241" s="6"/>
      <c r="D241" s="9"/>
      <c r="E241" s="5"/>
      <c r="F241" s="9"/>
    </row>
    <row r="242" spans="3:6" ht="15">
      <c r="C242" s="6"/>
      <c r="D242" s="5"/>
      <c r="E242" s="5"/>
      <c r="F242" s="5"/>
    </row>
    <row r="243" spans="3:6" ht="15">
      <c r="C243" s="6"/>
      <c r="D243" s="5"/>
      <c r="E243" s="5"/>
      <c r="F243" s="5"/>
    </row>
    <row r="244" spans="3:6" ht="15">
      <c r="C244" s="6"/>
      <c r="D244" s="5"/>
      <c r="E244" s="5"/>
      <c r="F244" s="5"/>
    </row>
    <row r="245" spans="3:6" ht="15">
      <c r="C245" s="6"/>
      <c r="D245" s="5"/>
      <c r="E245" s="5"/>
      <c r="F245" s="5"/>
    </row>
    <row r="246" spans="3:6" ht="15">
      <c r="C246" s="6"/>
      <c r="D246" s="5"/>
      <c r="E246" s="5"/>
      <c r="F246" s="5"/>
    </row>
    <row r="247" spans="3:6" ht="15">
      <c r="C247" s="6"/>
      <c r="D247" s="5"/>
      <c r="E247" s="5"/>
      <c r="F247" s="5"/>
    </row>
    <row r="248" spans="3:6" ht="15">
      <c r="C248" s="6"/>
      <c r="D248" s="5"/>
      <c r="E248" s="5"/>
      <c r="F248" s="5"/>
    </row>
    <row r="249" spans="3:6" ht="15">
      <c r="C249" s="6"/>
      <c r="D249" s="5"/>
      <c r="E249" s="5"/>
      <c r="F249" s="5"/>
    </row>
    <row r="250" spans="3:6" ht="15">
      <c r="C250" s="6"/>
      <c r="D250" s="5"/>
      <c r="E250" s="5"/>
      <c r="F250" s="5"/>
    </row>
    <row r="251" spans="3:6" ht="15">
      <c r="C251" s="6"/>
      <c r="D251" s="5"/>
      <c r="E251" s="5"/>
      <c r="F251" s="5"/>
    </row>
    <row r="252" spans="3:6" ht="15">
      <c r="C252" s="6"/>
      <c r="D252" s="5"/>
      <c r="E252" s="5"/>
      <c r="F252" s="5"/>
    </row>
    <row r="253" spans="3:6" ht="15">
      <c r="C253" s="6"/>
      <c r="D253" s="5"/>
      <c r="E253" s="5"/>
      <c r="F253" s="5"/>
    </row>
    <row r="254" spans="3:6" ht="15">
      <c r="C254" s="6"/>
      <c r="D254" s="5"/>
      <c r="E254" s="5"/>
      <c r="F254" s="5"/>
    </row>
    <row r="255" spans="3:6" ht="15">
      <c r="C255" s="6"/>
      <c r="D255" s="5"/>
      <c r="E255" s="5"/>
      <c r="F255" s="5"/>
    </row>
    <row r="256" spans="3:6" ht="15">
      <c r="C256" s="6"/>
      <c r="D256" s="5"/>
      <c r="E256" s="5"/>
      <c r="F256" s="5"/>
    </row>
    <row r="257" spans="3:6" ht="15">
      <c r="C257" s="6"/>
      <c r="D257" s="5"/>
      <c r="E257" s="5"/>
      <c r="F257" s="5"/>
    </row>
    <row r="258" spans="3:6" ht="15">
      <c r="C258" s="6"/>
      <c r="D258" s="5"/>
      <c r="E258" s="5"/>
      <c r="F258" s="5"/>
    </row>
    <row r="259" spans="3:6" ht="15">
      <c r="C259" s="6"/>
      <c r="D259" s="5"/>
      <c r="E259" s="5"/>
      <c r="F259" s="5"/>
    </row>
    <row r="260" spans="3:6" ht="15">
      <c r="C260" s="6"/>
      <c r="D260" s="5"/>
      <c r="E260" s="5"/>
      <c r="F260" s="5"/>
    </row>
    <row r="261" spans="3:6" ht="15">
      <c r="C261" s="6"/>
      <c r="D261" s="5"/>
      <c r="E261" s="5"/>
      <c r="F261" s="5"/>
    </row>
    <row r="262" spans="3:6" ht="15">
      <c r="C262" s="6"/>
      <c r="D262" s="5"/>
      <c r="E262" s="5"/>
      <c r="F262" s="5"/>
    </row>
    <row r="263" spans="3:6" ht="15">
      <c r="C263" s="6"/>
      <c r="D263" s="5"/>
      <c r="E263" s="5"/>
      <c r="F263" s="5"/>
    </row>
    <row r="264" spans="3:6" ht="15">
      <c r="C264" s="6"/>
      <c r="D264" s="5"/>
      <c r="E264" s="5"/>
      <c r="F264" s="5"/>
    </row>
    <row r="265" spans="3:6" ht="15">
      <c r="C265" s="6"/>
      <c r="D265" s="5"/>
      <c r="E265" s="5"/>
      <c r="F265" s="5"/>
    </row>
    <row r="266" spans="3:6" ht="15">
      <c r="C266" s="6"/>
      <c r="D266" s="5"/>
      <c r="E266" s="5"/>
      <c r="F266" s="5"/>
    </row>
    <row r="267" spans="3:6" ht="15">
      <c r="C267" s="6"/>
      <c r="D267" s="5"/>
      <c r="E267" s="5"/>
      <c r="F267" s="5"/>
    </row>
    <row r="268" spans="3:6" ht="15">
      <c r="C268" s="6"/>
      <c r="D268" s="5"/>
      <c r="E268" s="5"/>
      <c r="F268" s="5"/>
    </row>
    <row r="269" spans="3:6" ht="15">
      <c r="C269" s="6"/>
      <c r="D269" s="5"/>
      <c r="E269" s="5"/>
      <c r="F269" s="5"/>
    </row>
    <row r="270" spans="3:6" ht="15">
      <c r="C270" s="6"/>
      <c r="D270" s="5"/>
      <c r="E270" s="5"/>
      <c r="F270" s="5"/>
    </row>
    <row r="271" spans="3:6" ht="15">
      <c r="C271" s="6"/>
      <c r="D271" s="5"/>
      <c r="E271" s="5"/>
      <c r="F271" s="5"/>
    </row>
    <row r="272" spans="3:6" ht="15">
      <c r="C272" s="6"/>
      <c r="D272" s="5"/>
      <c r="F272" s="5"/>
    </row>
    <row r="273" spans="4:6" ht="15">
      <c r="D273" s="5"/>
      <c r="F273" s="5"/>
    </row>
    <row r="274" spans="4:6" ht="15">
      <c r="D274" s="5"/>
      <c r="F274" s="5"/>
    </row>
  </sheetData>
  <sheetProtection/>
  <mergeCells count="3">
    <mergeCell ref="H14:K18"/>
    <mergeCell ref="H5:L10"/>
    <mergeCell ref="H11:L13"/>
  </mergeCells>
  <printOptions/>
  <pageMargins left="0.7" right="0.7" top="0.75" bottom="0.75" header="0.3" footer="0.3"/>
  <pageSetup fitToHeight="1" fitToWidth="1" horizontalDpi="600" verticalDpi="600" orientation="portrait" scale="65" r:id="rId1"/>
  <headerFooter>
    <oddHeader>&amp;C&amp;A</oddHeader>
    <oddFooter>&amp;C&amp;A&amp;RPage &amp;P</oddFooter>
  </headerFooter>
  <ignoredErrors>
    <ignoredError sqref="E5:E1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6"/>
  <sheetViews>
    <sheetView zoomScalePageLayoutView="0" workbookViewId="0" topLeftCell="A1">
      <selection activeCell="A14" sqref="A14:F14"/>
    </sheetView>
  </sheetViews>
  <sheetFormatPr defaultColWidth="9.140625" defaultRowHeight="15"/>
  <cols>
    <col min="1" max="1" width="16.28125" style="0" customWidth="1"/>
    <col min="2" max="2" width="16.421875" style="0" customWidth="1"/>
    <col min="3" max="3" width="11.421875" style="0" customWidth="1"/>
    <col min="5" max="5" width="9.00390625" style="0" customWidth="1"/>
  </cols>
  <sheetData>
    <row r="2" spans="2:9" ht="20.25" thickBot="1">
      <c r="B2" s="50" t="s">
        <v>40</v>
      </c>
      <c r="C2" s="50"/>
      <c r="D2" s="50"/>
      <c r="E2" s="50"/>
      <c r="F2" s="50" t="s">
        <v>14</v>
      </c>
      <c r="G2" s="50"/>
      <c r="H2" s="50"/>
      <c r="I2" s="50"/>
    </row>
    <row r="3" ht="15.75" thickTop="1"/>
    <row r="4" spans="2:6" ht="15">
      <c r="B4" s="28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8" t="s">
        <v>7</v>
      </c>
      <c r="C5" s="14">
        <f>MEDIAN(C15:C145)</f>
        <v>13</v>
      </c>
      <c r="D5" s="2">
        <f>MEDIAN(D16:D143)</f>
        <v>6.08</v>
      </c>
      <c r="E5" s="2">
        <f>MEDIAN(E16:E143)</f>
        <v>12.4</v>
      </c>
      <c r="F5" s="2">
        <f>MEDIAN(F16:F143)</f>
        <v>60</v>
      </c>
    </row>
    <row r="6" spans="2:6" ht="15">
      <c r="B6" s="28" t="s">
        <v>10</v>
      </c>
      <c r="C6" s="14">
        <f>AVERAGE(C15:C145)</f>
        <v>16.345085937500002</v>
      </c>
      <c r="D6" s="14">
        <f>AVERAGE(D16:D143)</f>
        <v>8.183845454545452</v>
      </c>
      <c r="E6" s="14">
        <f>AVERAGE(E16:E143)</f>
        <v>14.72533333333333</v>
      </c>
      <c r="F6" s="14">
        <f>AVERAGE(F16:F143)</f>
        <v>61.725818181818184</v>
      </c>
    </row>
    <row r="7" spans="2:6" ht="15">
      <c r="B7" s="28" t="s">
        <v>1</v>
      </c>
      <c r="C7" s="3">
        <f>MAX(C15:C289)</f>
        <v>57</v>
      </c>
      <c r="D7" s="3">
        <f>MAX(D16:D306)</f>
        <v>52</v>
      </c>
      <c r="E7" s="3">
        <f>MAX(E16:E302)</f>
        <v>133</v>
      </c>
      <c r="F7" s="3">
        <f>MAX(F16:F306)</f>
        <v>196</v>
      </c>
    </row>
    <row r="8" spans="2:6" ht="15">
      <c r="B8" s="28" t="s">
        <v>0</v>
      </c>
      <c r="C8" s="3">
        <f>MIN(C15:C289)</f>
        <v>0.051</v>
      </c>
      <c r="D8" s="3">
        <f>MIN(D16:D306)</f>
        <v>0.25</v>
      </c>
      <c r="E8" s="3">
        <f>MIN(E16:E302)</f>
        <v>3.6</v>
      </c>
      <c r="F8" s="3">
        <f>MIN(F16:F306)</f>
        <v>0.5</v>
      </c>
    </row>
    <row r="9" spans="2:6" ht="15">
      <c r="B9" s="28" t="s">
        <v>12</v>
      </c>
      <c r="C9" s="3">
        <f>PERCENTILE(C15:C145,0.95)</f>
        <v>38.29999999999998</v>
      </c>
      <c r="D9" s="3">
        <f>PERCENTILE(D16:D143,0.95)</f>
        <v>21.974999999999998</v>
      </c>
      <c r="E9" s="3">
        <f>PERCENTILE(E16:E143,0.95)</f>
        <v>22.080000000000002</v>
      </c>
      <c r="F9" s="3">
        <f>PERCENTILE(F16:F143,0.95)</f>
        <v>140</v>
      </c>
    </row>
    <row r="10" spans="2:6" ht="15">
      <c r="B10" s="28" t="s">
        <v>11</v>
      </c>
      <c r="C10" s="3">
        <f>PERCENTILE(C15:C145,0.99)</f>
        <v>50.65000000000002</v>
      </c>
      <c r="D10" s="3">
        <f>PERCENTILE(D16:D143,0.99)</f>
        <v>49.927999999999926</v>
      </c>
      <c r="E10" s="3">
        <f>PERCENTILE(E16:E143,0.99)</f>
        <v>40.476</v>
      </c>
      <c r="F10" s="3">
        <f>PERCENTILE(F16:F143,0.99)</f>
        <v>188.19999999999993</v>
      </c>
    </row>
    <row r="12" spans="2:3" ht="15">
      <c r="B12" s="30" t="s">
        <v>29</v>
      </c>
      <c r="C12" s="1" t="s">
        <v>9</v>
      </c>
    </row>
    <row r="14" spans="1:6" ht="15">
      <c r="A14" s="7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</row>
    <row r="15" spans="1:11" ht="15">
      <c r="A15" s="5" t="s">
        <v>30</v>
      </c>
      <c r="B15" s="31">
        <v>38125</v>
      </c>
      <c r="C15" s="4">
        <v>0.5</v>
      </c>
      <c r="D15" s="1"/>
      <c r="E15" s="1"/>
      <c r="F15" s="1"/>
      <c r="H15" s="79" t="s">
        <v>27</v>
      </c>
      <c r="I15" s="79"/>
      <c r="J15" s="79"/>
      <c r="K15" s="79"/>
    </row>
    <row r="16" spans="1:11" ht="15">
      <c r="A16" s="5" t="s">
        <v>30</v>
      </c>
      <c r="B16" s="31">
        <v>38181</v>
      </c>
      <c r="C16" s="4">
        <v>17</v>
      </c>
      <c r="D16" s="8">
        <v>4.43</v>
      </c>
      <c r="E16" s="13">
        <v>133</v>
      </c>
      <c r="F16" s="8">
        <v>20</v>
      </c>
      <c r="H16" s="79"/>
      <c r="I16" s="79"/>
      <c r="J16" s="79"/>
      <c r="K16" s="79"/>
    </row>
    <row r="17" spans="1:11" ht="15">
      <c r="A17" s="5" t="s">
        <v>31</v>
      </c>
      <c r="B17" s="31">
        <v>38211</v>
      </c>
      <c r="C17" s="4">
        <v>12</v>
      </c>
      <c r="D17" s="8">
        <v>13</v>
      </c>
      <c r="E17" s="13">
        <v>39.9</v>
      </c>
      <c r="F17" s="8">
        <v>9.77</v>
      </c>
      <c r="H17" s="79"/>
      <c r="I17" s="79"/>
      <c r="J17" s="79"/>
      <c r="K17" s="79"/>
    </row>
    <row r="18" spans="1:11" ht="15">
      <c r="A18" s="5" t="s">
        <v>31</v>
      </c>
      <c r="B18" s="31">
        <v>38239</v>
      </c>
      <c r="C18" s="4">
        <v>10</v>
      </c>
      <c r="D18" s="8"/>
      <c r="E18" s="13"/>
      <c r="F18" s="8"/>
      <c r="H18" s="79"/>
      <c r="I18" s="79"/>
      <c r="J18" s="79"/>
      <c r="K18" s="79"/>
    </row>
    <row r="19" spans="1:11" ht="15">
      <c r="A19" s="5" t="s">
        <v>32</v>
      </c>
      <c r="B19" s="31">
        <v>38126</v>
      </c>
      <c r="C19" s="4">
        <v>15</v>
      </c>
      <c r="D19" s="8"/>
      <c r="E19" s="13"/>
      <c r="F19" s="8"/>
      <c r="H19" s="79"/>
      <c r="I19" s="79"/>
      <c r="J19" s="79"/>
      <c r="K19" s="79"/>
    </row>
    <row r="20" spans="1:6" ht="15">
      <c r="A20" s="27" t="s">
        <v>33</v>
      </c>
      <c r="B20" s="25">
        <v>38144</v>
      </c>
      <c r="C20" s="4">
        <v>11</v>
      </c>
      <c r="D20" s="8">
        <v>4.19</v>
      </c>
      <c r="E20" s="13">
        <v>18.5</v>
      </c>
      <c r="F20" s="8">
        <v>140</v>
      </c>
    </row>
    <row r="21" spans="1:6" ht="15">
      <c r="A21" s="5" t="s">
        <v>32</v>
      </c>
      <c r="B21" s="31">
        <v>38182</v>
      </c>
      <c r="C21" s="4">
        <v>20</v>
      </c>
      <c r="D21" s="8">
        <v>5.44</v>
      </c>
      <c r="E21" s="13">
        <v>22.1</v>
      </c>
      <c r="F21" s="8">
        <v>196</v>
      </c>
    </row>
    <row r="22" spans="1:6" ht="15">
      <c r="A22" t="s">
        <v>34</v>
      </c>
      <c r="B22" s="31">
        <v>38128</v>
      </c>
      <c r="C22" s="4">
        <v>13</v>
      </c>
      <c r="D22" s="8"/>
      <c r="E22" s="13"/>
      <c r="F22" s="8"/>
    </row>
    <row r="23" spans="1:6" ht="15">
      <c r="A23" t="s">
        <v>34</v>
      </c>
      <c r="B23" s="31">
        <v>38184</v>
      </c>
      <c r="C23" s="4">
        <v>20</v>
      </c>
      <c r="D23" s="8">
        <v>4.9</v>
      </c>
      <c r="E23" s="13">
        <v>15.3</v>
      </c>
      <c r="F23" s="8">
        <v>170</v>
      </c>
    </row>
    <row r="24" spans="1:6" ht="15">
      <c r="A24" t="s">
        <v>35</v>
      </c>
      <c r="B24" s="31">
        <v>38131</v>
      </c>
      <c r="C24" s="4">
        <v>10</v>
      </c>
      <c r="D24" s="8"/>
      <c r="E24" s="13"/>
      <c r="F24" s="8"/>
    </row>
    <row r="25" spans="1:6" ht="15">
      <c r="A25" t="s">
        <v>35</v>
      </c>
      <c r="B25" s="31">
        <v>38208</v>
      </c>
      <c r="C25" s="4">
        <v>20</v>
      </c>
      <c r="D25" s="8">
        <v>4.71</v>
      </c>
      <c r="E25" s="13">
        <v>5.34</v>
      </c>
      <c r="F25" s="8">
        <v>140</v>
      </c>
    </row>
    <row r="26" spans="1:6" ht="15">
      <c r="A26" t="s">
        <v>30</v>
      </c>
      <c r="B26" s="31">
        <v>38504</v>
      </c>
      <c r="C26" s="4">
        <v>26</v>
      </c>
      <c r="D26" s="8"/>
      <c r="E26" s="13"/>
      <c r="F26" s="8"/>
    </row>
    <row r="27" spans="1:6" ht="15">
      <c r="A27" t="s">
        <v>30</v>
      </c>
      <c r="B27" s="31">
        <v>38560</v>
      </c>
      <c r="C27" s="4">
        <v>16</v>
      </c>
      <c r="D27" s="8">
        <v>4.41</v>
      </c>
      <c r="E27" s="13">
        <v>18.5</v>
      </c>
      <c r="F27" s="8">
        <v>34.4</v>
      </c>
    </row>
    <row r="28" spans="1:6" ht="15">
      <c r="A28" t="s">
        <v>31</v>
      </c>
      <c r="B28" s="31">
        <v>38601</v>
      </c>
      <c r="C28" s="4">
        <v>57</v>
      </c>
      <c r="D28" s="8"/>
      <c r="E28" s="13"/>
      <c r="F28" s="8"/>
    </row>
    <row r="29" spans="1:6" ht="15">
      <c r="A29" t="s">
        <v>31</v>
      </c>
      <c r="B29" s="31">
        <v>38606</v>
      </c>
      <c r="C29" s="4">
        <v>37</v>
      </c>
      <c r="D29" s="8">
        <v>51.8</v>
      </c>
      <c r="E29" s="13">
        <v>23.9</v>
      </c>
      <c r="F29" s="8">
        <v>11.7</v>
      </c>
    </row>
    <row r="30" spans="1:6" ht="15">
      <c r="A30" s="5" t="s">
        <v>33</v>
      </c>
      <c r="B30" s="25">
        <v>38491</v>
      </c>
      <c r="C30" s="4">
        <v>1.8</v>
      </c>
      <c r="D30" s="8"/>
      <c r="E30" s="13"/>
      <c r="F30" s="8"/>
    </row>
    <row r="31" spans="1:6" ht="15">
      <c r="A31" s="5" t="s">
        <v>33</v>
      </c>
      <c r="B31" s="25">
        <v>38533</v>
      </c>
      <c r="C31" s="4">
        <v>0.051</v>
      </c>
      <c r="D31" s="8"/>
      <c r="E31" s="13"/>
      <c r="F31" s="8"/>
    </row>
    <row r="32" spans="1:6" ht="15">
      <c r="A32" s="5" t="s">
        <v>33</v>
      </c>
      <c r="B32" s="25">
        <v>38561</v>
      </c>
      <c r="C32" s="4"/>
      <c r="D32" s="8">
        <v>3.95</v>
      </c>
      <c r="E32" s="13">
        <v>19.1</v>
      </c>
      <c r="F32" s="8">
        <v>50.5</v>
      </c>
    </row>
    <row r="33" spans="1:6" ht="15">
      <c r="A33" s="5" t="s">
        <v>36</v>
      </c>
      <c r="B33" s="25">
        <v>38492</v>
      </c>
      <c r="C33" s="4">
        <v>13</v>
      </c>
      <c r="D33" s="8"/>
      <c r="E33" s="13"/>
      <c r="F33" s="8"/>
    </row>
    <row r="34" spans="1:6" ht="15">
      <c r="A34" s="5" t="s">
        <v>36</v>
      </c>
      <c r="B34" s="25">
        <v>38527</v>
      </c>
      <c r="C34" s="4">
        <v>10</v>
      </c>
      <c r="D34" s="8">
        <v>12.4</v>
      </c>
      <c r="E34" s="13">
        <v>11.1</v>
      </c>
      <c r="F34" s="8">
        <v>48.2</v>
      </c>
    </row>
    <row r="35" spans="1:6" ht="15">
      <c r="A35" s="5" t="s">
        <v>37</v>
      </c>
      <c r="B35" s="25">
        <v>38530</v>
      </c>
      <c r="C35" s="4">
        <v>24</v>
      </c>
      <c r="D35" s="8"/>
      <c r="E35" s="13"/>
      <c r="F35" s="8"/>
    </row>
    <row r="36" spans="1:6" ht="15">
      <c r="A36" s="5" t="s">
        <v>37</v>
      </c>
      <c r="B36" s="25">
        <v>38572</v>
      </c>
      <c r="C36" s="4">
        <v>20</v>
      </c>
      <c r="D36" s="8">
        <v>6.25</v>
      </c>
      <c r="E36" s="13">
        <v>11.7</v>
      </c>
      <c r="F36" s="8">
        <v>57.1</v>
      </c>
    </row>
    <row r="37" spans="1:6" ht="15">
      <c r="A37" s="22" t="s">
        <v>38</v>
      </c>
      <c r="B37" s="70">
        <v>38869</v>
      </c>
      <c r="C37" s="4">
        <v>2.9</v>
      </c>
      <c r="D37" s="8"/>
      <c r="E37" s="13"/>
      <c r="F37" s="8"/>
    </row>
    <row r="38" spans="1:6" ht="15">
      <c r="A38" s="22" t="s">
        <v>38</v>
      </c>
      <c r="B38" s="70">
        <v>38925</v>
      </c>
      <c r="C38" s="4">
        <v>3.4</v>
      </c>
      <c r="D38" s="10">
        <v>7.73</v>
      </c>
      <c r="E38" s="10">
        <v>40.5</v>
      </c>
      <c r="F38" s="10">
        <v>14.7</v>
      </c>
    </row>
    <row r="39" spans="1:6" ht="15">
      <c r="A39" s="22" t="s">
        <v>39</v>
      </c>
      <c r="B39" s="70">
        <v>38867</v>
      </c>
      <c r="C39" s="4">
        <v>24</v>
      </c>
      <c r="D39" s="10"/>
      <c r="E39" s="10"/>
      <c r="F39" s="10"/>
    </row>
    <row r="40" spans="1:6" ht="15">
      <c r="A40" s="22" t="s">
        <v>39</v>
      </c>
      <c r="B40" s="70">
        <v>38938</v>
      </c>
      <c r="C40" s="4">
        <v>35</v>
      </c>
      <c r="D40" s="10">
        <v>2.6</v>
      </c>
      <c r="E40" s="10">
        <v>21</v>
      </c>
      <c r="F40" s="10">
        <v>14.5</v>
      </c>
    </row>
    <row r="41" spans="1:6" ht="15">
      <c r="A41" s="22" t="s">
        <v>33</v>
      </c>
      <c r="B41" s="70">
        <v>38862</v>
      </c>
      <c r="C41" s="4">
        <v>16</v>
      </c>
      <c r="D41" s="10"/>
      <c r="E41" s="10"/>
      <c r="F41" s="10"/>
    </row>
    <row r="42" spans="1:6" ht="15">
      <c r="A42" s="22" t="s">
        <v>33</v>
      </c>
      <c r="B42" s="70">
        <v>38932</v>
      </c>
      <c r="C42" s="4">
        <v>14</v>
      </c>
      <c r="D42" s="10">
        <v>3.72</v>
      </c>
      <c r="E42" s="10">
        <v>11.4</v>
      </c>
      <c r="F42" s="10">
        <v>24.9</v>
      </c>
    </row>
    <row r="43" spans="1:6" ht="15">
      <c r="A43" s="22" t="s">
        <v>36</v>
      </c>
      <c r="B43" s="70">
        <v>38856</v>
      </c>
      <c r="C43" s="4">
        <v>8.7</v>
      </c>
      <c r="D43" s="10"/>
      <c r="E43" s="10"/>
      <c r="F43" s="10"/>
    </row>
    <row r="44" spans="1:6" ht="15">
      <c r="A44" s="22" t="s">
        <v>36</v>
      </c>
      <c r="B44" s="70">
        <v>38924</v>
      </c>
      <c r="C44" s="4">
        <v>10</v>
      </c>
      <c r="D44" s="10">
        <v>9.04</v>
      </c>
      <c r="E44" s="10">
        <v>11.4</v>
      </c>
      <c r="F44" s="10">
        <v>54.3</v>
      </c>
    </row>
    <row r="45" spans="1:6" ht="15">
      <c r="A45" s="22" t="s">
        <v>37</v>
      </c>
      <c r="B45" s="70">
        <v>38851</v>
      </c>
      <c r="C45" s="4">
        <v>22</v>
      </c>
      <c r="D45" s="10"/>
      <c r="E45" s="10"/>
      <c r="F45" s="10"/>
    </row>
    <row r="46" spans="1:6" ht="15">
      <c r="A46" s="22" t="s">
        <v>37</v>
      </c>
      <c r="B46" s="70">
        <v>38938</v>
      </c>
      <c r="C46" s="4">
        <v>14</v>
      </c>
      <c r="D46" s="18">
        <v>7.22</v>
      </c>
      <c r="E46" s="18">
        <v>15.9</v>
      </c>
      <c r="F46" s="18">
        <v>28.1</v>
      </c>
    </row>
    <row r="47" spans="1:6" ht="15">
      <c r="A47" s="22" t="s">
        <v>38</v>
      </c>
      <c r="B47" s="70">
        <v>39218</v>
      </c>
      <c r="C47" s="12">
        <v>6.8</v>
      </c>
      <c r="D47" s="10">
        <v>17.2</v>
      </c>
      <c r="F47" s="10">
        <v>92.1</v>
      </c>
    </row>
    <row r="48" spans="1:6" ht="15">
      <c r="A48" s="22" t="s">
        <v>38</v>
      </c>
      <c r="B48" s="70">
        <v>39226</v>
      </c>
      <c r="C48" s="12">
        <v>0.1</v>
      </c>
      <c r="D48" s="10">
        <v>1.3</v>
      </c>
      <c r="E48" s="10">
        <v>14</v>
      </c>
      <c r="F48" s="10">
        <v>54</v>
      </c>
    </row>
    <row r="49" spans="1:6" ht="15">
      <c r="A49" s="22" t="s">
        <v>38</v>
      </c>
      <c r="B49" s="70">
        <v>39325</v>
      </c>
      <c r="C49" s="12">
        <v>13</v>
      </c>
      <c r="D49" s="10">
        <v>6.42</v>
      </c>
      <c r="E49" s="10"/>
      <c r="F49" s="10">
        <v>4.6</v>
      </c>
    </row>
    <row r="50" spans="1:6" ht="15">
      <c r="A50" s="22" t="s">
        <v>39</v>
      </c>
      <c r="B50" s="70">
        <v>39225</v>
      </c>
      <c r="C50" s="12">
        <v>19</v>
      </c>
      <c r="D50" s="10">
        <v>0.293</v>
      </c>
      <c r="E50" s="10"/>
      <c r="F50" s="10">
        <v>4.96</v>
      </c>
    </row>
    <row r="51" spans="1:6" ht="15">
      <c r="A51" s="22" t="s">
        <v>39</v>
      </c>
      <c r="B51" s="70">
        <v>39247</v>
      </c>
      <c r="C51" s="12">
        <v>26</v>
      </c>
      <c r="D51" s="10">
        <v>6</v>
      </c>
      <c r="E51" s="10">
        <v>18</v>
      </c>
      <c r="F51" s="10">
        <v>14</v>
      </c>
    </row>
    <row r="52" spans="1:6" ht="15">
      <c r="A52" s="22" t="s">
        <v>39</v>
      </c>
      <c r="B52" s="70">
        <v>39296</v>
      </c>
      <c r="C52" s="12">
        <v>32</v>
      </c>
      <c r="D52" s="10"/>
      <c r="E52" s="10"/>
      <c r="F52" s="10"/>
    </row>
    <row r="53" spans="1:6" ht="15">
      <c r="A53" s="22" t="s">
        <v>36</v>
      </c>
      <c r="B53" s="70">
        <v>39273</v>
      </c>
      <c r="C53" s="12">
        <v>34</v>
      </c>
      <c r="D53" s="10">
        <v>7.52</v>
      </c>
      <c r="E53" s="10">
        <v>10.7</v>
      </c>
      <c r="F53" s="10">
        <v>40.4</v>
      </c>
    </row>
    <row r="54" spans="1:6" ht="15">
      <c r="A54" s="22" t="s">
        <v>36</v>
      </c>
      <c r="B54" s="70">
        <v>39294</v>
      </c>
      <c r="C54" s="12">
        <v>23</v>
      </c>
      <c r="D54" s="10"/>
      <c r="E54" s="10"/>
      <c r="F54" s="10"/>
    </row>
    <row r="55" spans="1:6" ht="15">
      <c r="A55" s="22" t="s">
        <v>36</v>
      </c>
      <c r="B55" s="70">
        <v>39315</v>
      </c>
      <c r="C55" s="12">
        <v>10</v>
      </c>
      <c r="D55" s="10">
        <v>4.78</v>
      </c>
      <c r="F55" s="10">
        <v>60.7</v>
      </c>
    </row>
    <row r="56" spans="1:6" ht="15">
      <c r="A56" s="22" t="s">
        <v>37</v>
      </c>
      <c r="B56" s="70">
        <v>39213</v>
      </c>
      <c r="C56" s="12">
        <v>1.3</v>
      </c>
      <c r="D56" s="10">
        <v>16.8</v>
      </c>
      <c r="E56" s="10"/>
      <c r="F56" s="10">
        <v>70.9</v>
      </c>
    </row>
    <row r="57" spans="1:6" ht="15">
      <c r="A57" s="22" t="s">
        <v>37</v>
      </c>
      <c r="B57" s="70">
        <v>39234</v>
      </c>
      <c r="C57" s="12">
        <v>19</v>
      </c>
      <c r="D57" s="10"/>
      <c r="E57" s="10"/>
      <c r="F57" s="10"/>
    </row>
    <row r="58" spans="1:6" ht="15">
      <c r="A58" s="22" t="s">
        <v>37</v>
      </c>
      <c r="B58" s="70">
        <v>39290</v>
      </c>
      <c r="C58" s="12">
        <v>20</v>
      </c>
      <c r="D58" s="10">
        <v>5.17</v>
      </c>
      <c r="E58" s="10">
        <v>9.47</v>
      </c>
      <c r="F58" s="10">
        <v>35.8</v>
      </c>
    </row>
    <row r="59" spans="1:6" ht="15">
      <c r="A59" s="22" t="s">
        <v>37</v>
      </c>
      <c r="B59" s="70">
        <v>39346</v>
      </c>
      <c r="C59" s="12">
        <v>0.52</v>
      </c>
      <c r="D59" s="10">
        <v>5</v>
      </c>
      <c r="E59" s="10">
        <v>12</v>
      </c>
      <c r="F59" s="10">
        <v>31</v>
      </c>
    </row>
    <row r="60" spans="1:6" ht="15">
      <c r="A60" s="24" t="s">
        <v>38</v>
      </c>
      <c r="B60" s="31">
        <v>39594</v>
      </c>
      <c r="C60" s="6">
        <v>2</v>
      </c>
      <c r="D60" s="10">
        <v>31</v>
      </c>
      <c r="E60" s="10">
        <v>19</v>
      </c>
      <c r="F60" s="13">
        <v>110</v>
      </c>
    </row>
    <row r="61" spans="1:6" ht="15">
      <c r="A61" s="24" t="s">
        <v>38</v>
      </c>
      <c r="B61" s="31">
        <v>39577</v>
      </c>
      <c r="C61" s="6">
        <v>0.44</v>
      </c>
      <c r="D61" s="10">
        <v>18.2</v>
      </c>
      <c r="E61" s="10">
        <v>17</v>
      </c>
      <c r="F61" s="13">
        <v>63.7</v>
      </c>
    </row>
    <row r="62" spans="1:6" ht="15">
      <c r="A62" s="24" t="s">
        <v>38</v>
      </c>
      <c r="B62" s="31">
        <v>39584</v>
      </c>
      <c r="C62" s="6">
        <v>1.4</v>
      </c>
      <c r="D62" s="10">
        <v>22.2</v>
      </c>
      <c r="E62" s="10">
        <v>14.3</v>
      </c>
      <c r="F62" s="13">
        <v>75.1</v>
      </c>
    </row>
    <row r="63" spans="1:6" ht="15">
      <c r="A63" s="24" t="s">
        <v>38</v>
      </c>
      <c r="B63" s="31">
        <v>39612</v>
      </c>
      <c r="C63" s="6">
        <v>1.3</v>
      </c>
      <c r="D63" s="10">
        <v>16.2</v>
      </c>
      <c r="E63" s="10">
        <v>14.1</v>
      </c>
      <c r="F63" s="13">
        <v>75</v>
      </c>
    </row>
    <row r="64" spans="1:6" ht="15">
      <c r="A64" s="24" t="s">
        <v>38</v>
      </c>
      <c r="B64" s="31">
        <v>39619</v>
      </c>
      <c r="C64" s="6">
        <v>0.1</v>
      </c>
      <c r="D64" s="10">
        <v>21.7</v>
      </c>
      <c r="E64" s="10">
        <v>11.7</v>
      </c>
      <c r="F64" s="13">
        <v>80.7</v>
      </c>
    </row>
    <row r="65" spans="1:6" ht="15">
      <c r="A65" s="24" t="s">
        <v>38</v>
      </c>
      <c r="B65" s="31">
        <v>39640</v>
      </c>
      <c r="C65" s="6">
        <v>0.1</v>
      </c>
      <c r="D65" s="10">
        <v>26.6</v>
      </c>
      <c r="E65" s="10">
        <v>14</v>
      </c>
      <c r="F65" s="13">
        <v>84.4</v>
      </c>
    </row>
    <row r="66" spans="1:6" ht="15">
      <c r="A66" s="24" t="s">
        <v>38</v>
      </c>
      <c r="B66" s="31">
        <v>39647</v>
      </c>
      <c r="C66" s="6">
        <v>0.63</v>
      </c>
      <c r="D66" s="10">
        <v>12.8</v>
      </c>
      <c r="E66" s="10">
        <v>11.1</v>
      </c>
      <c r="F66" s="13">
        <v>81.4</v>
      </c>
    </row>
    <row r="67" spans="1:6" ht="15">
      <c r="A67" s="24" t="s">
        <v>38</v>
      </c>
      <c r="B67" s="31">
        <v>39682</v>
      </c>
      <c r="C67" s="6">
        <v>16</v>
      </c>
      <c r="D67" s="10">
        <v>6.9</v>
      </c>
      <c r="E67" s="10">
        <v>11</v>
      </c>
      <c r="F67" s="13">
        <v>69</v>
      </c>
    </row>
    <row r="68" spans="1:6" ht="15">
      <c r="A68" s="24" t="s">
        <v>38</v>
      </c>
      <c r="B68" s="31">
        <v>39675</v>
      </c>
      <c r="C68" s="6">
        <v>10</v>
      </c>
      <c r="D68" s="10">
        <v>16</v>
      </c>
      <c r="E68" s="10">
        <v>11</v>
      </c>
      <c r="F68" s="13">
        <v>64</v>
      </c>
    </row>
    <row r="69" spans="1:6" ht="15">
      <c r="A69" s="24" t="s">
        <v>38</v>
      </c>
      <c r="B69" s="31">
        <v>39661</v>
      </c>
      <c r="C69" s="6">
        <v>0.93</v>
      </c>
      <c r="D69" s="10">
        <v>20.3</v>
      </c>
      <c r="E69" s="10">
        <v>13.9</v>
      </c>
      <c r="F69" s="13">
        <v>80.6</v>
      </c>
    </row>
    <row r="70" spans="1:6" ht="15">
      <c r="A70" s="24" t="s">
        <v>38</v>
      </c>
      <c r="B70" s="31">
        <v>39696</v>
      </c>
      <c r="C70" s="6">
        <v>6.2</v>
      </c>
      <c r="D70" s="10">
        <v>12</v>
      </c>
      <c r="E70" s="10">
        <v>11</v>
      </c>
      <c r="F70" s="13">
        <v>72</v>
      </c>
    </row>
    <row r="71" spans="1:6" ht="15">
      <c r="A71" s="24" t="s">
        <v>38</v>
      </c>
      <c r="B71" s="31">
        <v>39703</v>
      </c>
      <c r="C71" s="6">
        <v>3.9</v>
      </c>
      <c r="D71" s="10">
        <v>8.5</v>
      </c>
      <c r="E71" s="10">
        <v>10</v>
      </c>
      <c r="F71" s="13">
        <v>15</v>
      </c>
    </row>
    <row r="72" spans="1:6" ht="15">
      <c r="A72" s="32" t="s">
        <v>39</v>
      </c>
      <c r="B72" s="31">
        <v>39622</v>
      </c>
      <c r="C72" s="15">
        <v>13</v>
      </c>
      <c r="D72" s="15">
        <v>0.25</v>
      </c>
      <c r="E72" s="13">
        <v>13</v>
      </c>
      <c r="F72" s="8">
        <v>1.7</v>
      </c>
    </row>
    <row r="73" spans="1:6" ht="15">
      <c r="A73" s="32" t="s">
        <v>39</v>
      </c>
      <c r="B73" s="31">
        <v>39629</v>
      </c>
      <c r="C73" s="15">
        <v>4.8</v>
      </c>
      <c r="D73" s="15">
        <v>0.25</v>
      </c>
      <c r="E73" s="13">
        <v>6.01</v>
      </c>
      <c r="F73" s="8">
        <v>3.1</v>
      </c>
    </row>
    <row r="74" spans="1:6" ht="15">
      <c r="A74" s="32" t="s">
        <v>39</v>
      </c>
      <c r="B74" s="31">
        <v>39643</v>
      </c>
      <c r="C74" s="15">
        <v>24</v>
      </c>
      <c r="D74" s="15">
        <v>0.25</v>
      </c>
      <c r="E74" s="13">
        <v>14.3</v>
      </c>
      <c r="F74" s="8">
        <v>4.75</v>
      </c>
    </row>
    <row r="75" spans="1:6" ht="15">
      <c r="A75" s="32" t="s">
        <v>39</v>
      </c>
      <c r="B75" s="31">
        <v>39657</v>
      </c>
      <c r="C75" s="15">
        <v>16</v>
      </c>
      <c r="D75" s="15">
        <v>1.12</v>
      </c>
      <c r="E75" s="13">
        <v>13.9</v>
      </c>
      <c r="F75" s="8">
        <v>5.96</v>
      </c>
    </row>
    <row r="76" spans="1:6" ht="15">
      <c r="A76" s="32" t="s">
        <v>39</v>
      </c>
      <c r="B76" s="31">
        <v>39671</v>
      </c>
      <c r="C76" s="15">
        <v>10</v>
      </c>
      <c r="D76" s="15">
        <v>0.25</v>
      </c>
      <c r="E76" s="13">
        <v>17</v>
      </c>
      <c r="F76" s="8">
        <v>2.2</v>
      </c>
    </row>
    <row r="77" spans="1:6" ht="15">
      <c r="A77" s="32" t="s">
        <v>39</v>
      </c>
      <c r="B77" s="31">
        <v>39678</v>
      </c>
      <c r="C77" s="15">
        <v>11</v>
      </c>
      <c r="D77" s="8">
        <v>1.5</v>
      </c>
      <c r="E77" s="13">
        <v>15</v>
      </c>
      <c r="F77" s="8">
        <v>5.3</v>
      </c>
    </row>
    <row r="78" spans="1:6" ht="15">
      <c r="A78" s="32" t="s">
        <v>39</v>
      </c>
      <c r="B78" s="31">
        <v>39692</v>
      </c>
      <c r="C78" s="15">
        <v>27</v>
      </c>
      <c r="D78" s="8">
        <v>3.2</v>
      </c>
      <c r="E78" s="13">
        <v>14</v>
      </c>
      <c r="F78" s="8">
        <v>7</v>
      </c>
    </row>
    <row r="79" spans="1:6" ht="15">
      <c r="A79" s="32" t="s">
        <v>39</v>
      </c>
      <c r="B79" s="31">
        <v>39699</v>
      </c>
      <c r="C79" s="15">
        <v>10</v>
      </c>
      <c r="D79" s="8">
        <v>2.6</v>
      </c>
      <c r="E79" s="13">
        <v>17</v>
      </c>
      <c r="F79" s="8">
        <v>4.8</v>
      </c>
    </row>
    <row r="80" spans="1:6" ht="15">
      <c r="A80" s="24" t="s">
        <v>33</v>
      </c>
      <c r="B80" s="26">
        <v>39579</v>
      </c>
      <c r="C80" s="6">
        <v>24</v>
      </c>
      <c r="D80" s="13">
        <v>9.53</v>
      </c>
      <c r="E80" s="13">
        <v>12.4</v>
      </c>
      <c r="F80" s="13">
        <v>69.2</v>
      </c>
    </row>
    <row r="81" spans="1:6" ht="15">
      <c r="A81" s="24" t="s">
        <v>33</v>
      </c>
      <c r="B81" s="26">
        <v>39595</v>
      </c>
      <c r="C81" s="6">
        <v>16</v>
      </c>
      <c r="D81" s="13">
        <v>7.15</v>
      </c>
      <c r="E81" s="13">
        <v>14</v>
      </c>
      <c r="F81" s="13">
        <v>101</v>
      </c>
    </row>
    <row r="82" spans="1:6" ht="15">
      <c r="A82" s="24" t="s">
        <v>33</v>
      </c>
      <c r="B82" s="26">
        <v>39589</v>
      </c>
      <c r="C82" s="6">
        <v>8.2</v>
      </c>
      <c r="D82" s="13">
        <v>8</v>
      </c>
      <c r="E82" s="13">
        <v>12</v>
      </c>
      <c r="F82" s="13">
        <v>63</v>
      </c>
    </row>
    <row r="83" spans="1:6" ht="15">
      <c r="A83" s="24" t="s">
        <v>33</v>
      </c>
      <c r="B83" s="26">
        <v>39602</v>
      </c>
      <c r="C83" s="6">
        <v>6</v>
      </c>
      <c r="D83" s="13">
        <v>8.56</v>
      </c>
      <c r="E83" s="13">
        <v>13.6</v>
      </c>
      <c r="F83" s="13">
        <v>110</v>
      </c>
    </row>
    <row r="84" spans="1:6" ht="15">
      <c r="A84" s="24" t="s">
        <v>33</v>
      </c>
      <c r="B84" s="26">
        <v>39616</v>
      </c>
      <c r="C84" s="6">
        <v>7.5</v>
      </c>
      <c r="D84" s="13">
        <v>8.7</v>
      </c>
      <c r="E84" s="13">
        <v>10</v>
      </c>
      <c r="F84" s="13">
        <v>140</v>
      </c>
    </row>
    <row r="85" spans="1:6" ht="15">
      <c r="A85" s="24" t="s">
        <v>33</v>
      </c>
      <c r="B85" s="26">
        <v>39651</v>
      </c>
      <c r="C85" s="6">
        <v>6.2</v>
      </c>
      <c r="D85" s="13">
        <v>4.1</v>
      </c>
      <c r="E85" s="13">
        <v>10</v>
      </c>
      <c r="F85" s="13">
        <v>71</v>
      </c>
    </row>
    <row r="86" spans="1:6" ht="15">
      <c r="A86" s="24" t="s">
        <v>33</v>
      </c>
      <c r="B86" s="26">
        <v>39630</v>
      </c>
      <c r="C86" s="6">
        <v>8.2</v>
      </c>
      <c r="D86" s="13">
        <v>8</v>
      </c>
      <c r="E86" s="13">
        <v>12.4</v>
      </c>
      <c r="F86" s="13">
        <v>76.4</v>
      </c>
    </row>
    <row r="87" spans="1:6" ht="15">
      <c r="A87" s="24" t="s">
        <v>33</v>
      </c>
      <c r="B87" s="26">
        <v>39644</v>
      </c>
      <c r="C87" s="6">
        <v>15</v>
      </c>
      <c r="D87" s="13">
        <v>5.21</v>
      </c>
      <c r="E87" s="13">
        <v>8.84</v>
      </c>
      <c r="F87" s="13">
        <v>77.3</v>
      </c>
    </row>
    <row r="88" spans="1:6" ht="15">
      <c r="A88" s="24" t="s">
        <v>33</v>
      </c>
      <c r="B88" s="26">
        <v>39637</v>
      </c>
      <c r="C88" s="6">
        <v>12</v>
      </c>
      <c r="D88" s="13">
        <v>7.67</v>
      </c>
      <c r="E88" s="13">
        <v>13.3</v>
      </c>
      <c r="F88" s="13">
        <v>108</v>
      </c>
    </row>
    <row r="89" spans="1:6" ht="15">
      <c r="A89" s="24" t="s">
        <v>33</v>
      </c>
      <c r="B89" s="26">
        <v>39665</v>
      </c>
      <c r="C89" s="6">
        <v>11</v>
      </c>
      <c r="D89" s="13">
        <v>3.44</v>
      </c>
      <c r="E89" s="13">
        <v>10.5</v>
      </c>
      <c r="F89" s="13">
        <v>97.1</v>
      </c>
    </row>
    <row r="90" spans="1:6" ht="15">
      <c r="A90" s="24" t="s">
        <v>33</v>
      </c>
      <c r="B90" s="26">
        <v>39679</v>
      </c>
      <c r="C90" s="6">
        <v>12</v>
      </c>
      <c r="D90" s="13">
        <v>6.4</v>
      </c>
      <c r="E90" s="13">
        <v>17</v>
      </c>
      <c r="F90" s="13">
        <v>63</v>
      </c>
    </row>
    <row r="91" spans="1:6" ht="15">
      <c r="A91" s="24" t="s">
        <v>33</v>
      </c>
      <c r="B91" s="26">
        <v>39693</v>
      </c>
      <c r="C91" s="6">
        <v>11</v>
      </c>
      <c r="D91" s="13">
        <v>4.1</v>
      </c>
      <c r="E91" s="13">
        <v>12</v>
      </c>
      <c r="F91" s="13">
        <v>57</v>
      </c>
    </row>
    <row r="92" spans="1:6" ht="15">
      <c r="A92" s="24" t="s">
        <v>33</v>
      </c>
      <c r="B92" s="26">
        <v>39707</v>
      </c>
      <c r="C92" s="6">
        <v>8.8</v>
      </c>
      <c r="D92" s="13">
        <v>6.2</v>
      </c>
      <c r="E92" s="13">
        <v>12</v>
      </c>
      <c r="F92" s="13">
        <v>71</v>
      </c>
    </row>
    <row r="93" spans="1:6" ht="15">
      <c r="A93" s="24" t="s">
        <v>36</v>
      </c>
      <c r="B93" s="26">
        <v>39631</v>
      </c>
      <c r="C93" s="6">
        <v>2.4</v>
      </c>
      <c r="D93" s="13">
        <v>16.7</v>
      </c>
      <c r="E93" s="13">
        <v>14.8</v>
      </c>
      <c r="F93" s="13">
        <v>95.5</v>
      </c>
    </row>
    <row r="94" spans="1:6" ht="15">
      <c r="A94" s="24" t="s">
        <v>36</v>
      </c>
      <c r="B94" s="26">
        <v>39639</v>
      </c>
      <c r="C94" s="6">
        <v>11</v>
      </c>
      <c r="D94" s="13">
        <v>4.9</v>
      </c>
      <c r="E94" s="13">
        <v>10</v>
      </c>
      <c r="F94" s="13">
        <v>60</v>
      </c>
    </row>
    <row r="95" spans="1:6" ht="15">
      <c r="A95" s="24" t="s">
        <v>36</v>
      </c>
      <c r="B95" s="26">
        <v>39667</v>
      </c>
      <c r="C95" s="6">
        <v>36</v>
      </c>
      <c r="D95" s="13">
        <v>6.6</v>
      </c>
      <c r="E95" s="13">
        <v>20</v>
      </c>
      <c r="F95" s="13">
        <v>44</v>
      </c>
    </row>
    <row r="96" spans="1:6" ht="15">
      <c r="A96" s="24" t="s">
        <v>36</v>
      </c>
      <c r="B96" s="26">
        <v>39681</v>
      </c>
      <c r="C96" s="6">
        <v>46</v>
      </c>
      <c r="D96" s="13">
        <v>4.7</v>
      </c>
      <c r="E96" s="13">
        <v>11</v>
      </c>
      <c r="F96" s="13">
        <v>46</v>
      </c>
    </row>
    <row r="97" spans="1:6" ht="15">
      <c r="A97" s="24" t="s">
        <v>36</v>
      </c>
      <c r="B97" s="26">
        <v>39687</v>
      </c>
      <c r="C97" s="6">
        <v>24</v>
      </c>
      <c r="D97" s="13">
        <v>5.7</v>
      </c>
      <c r="E97" s="13">
        <v>10</v>
      </c>
      <c r="F97" s="13">
        <v>37</v>
      </c>
    </row>
    <row r="98" spans="1:6" ht="15">
      <c r="A98" s="24" t="s">
        <v>36</v>
      </c>
      <c r="B98" s="26">
        <v>39695</v>
      </c>
      <c r="C98" s="6">
        <v>28</v>
      </c>
      <c r="D98" s="13">
        <v>4.7</v>
      </c>
      <c r="E98" s="13">
        <v>11</v>
      </c>
      <c r="F98" s="13">
        <v>31</v>
      </c>
    </row>
    <row r="99" spans="1:6" ht="15">
      <c r="A99" s="24" t="s">
        <v>36</v>
      </c>
      <c r="B99" s="26">
        <v>39701</v>
      </c>
      <c r="C99" s="6">
        <v>23</v>
      </c>
      <c r="D99" s="13">
        <v>3.9</v>
      </c>
      <c r="E99" s="13">
        <v>9.1</v>
      </c>
      <c r="F99" s="13">
        <v>0.5</v>
      </c>
    </row>
    <row r="100" spans="1:6" ht="15">
      <c r="A100" s="24" t="s">
        <v>37</v>
      </c>
      <c r="B100" s="26">
        <v>39590</v>
      </c>
      <c r="C100" s="6">
        <v>12</v>
      </c>
      <c r="D100" s="13">
        <v>6.93</v>
      </c>
      <c r="E100" s="13">
        <v>9.4</v>
      </c>
      <c r="F100" s="13">
        <v>103</v>
      </c>
    </row>
    <row r="101" spans="1:6" ht="15">
      <c r="A101" s="24" t="s">
        <v>37</v>
      </c>
      <c r="B101" s="26">
        <v>39582</v>
      </c>
      <c r="C101" s="6">
        <v>2.4</v>
      </c>
      <c r="D101" s="13">
        <v>52</v>
      </c>
      <c r="E101" s="13">
        <v>11.8</v>
      </c>
      <c r="F101" s="13">
        <v>99.5</v>
      </c>
    </row>
    <row r="102" spans="1:6" ht="15">
      <c r="A102" s="24" t="s">
        <v>37</v>
      </c>
      <c r="B102" s="26">
        <v>39610</v>
      </c>
      <c r="C102" s="6">
        <v>2.2</v>
      </c>
      <c r="D102" s="13">
        <v>5.1</v>
      </c>
      <c r="E102" s="13">
        <v>6.7</v>
      </c>
      <c r="F102" s="13">
        <v>97</v>
      </c>
    </row>
    <row r="103" spans="1:6" ht="15">
      <c r="A103" s="24" t="s">
        <v>37</v>
      </c>
      <c r="B103" s="26">
        <v>39604</v>
      </c>
      <c r="C103" s="6">
        <v>18</v>
      </c>
      <c r="D103" s="13">
        <v>6.16</v>
      </c>
      <c r="E103" s="13">
        <v>12.4</v>
      </c>
      <c r="F103" s="13">
        <v>108</v>
      </c>
    </row>
    <row r="104" spans="1:6" ht="15">
      <c r="A104" s="24" t="s">
        <v>37</v>
      </c>
      <c r="B104" s="26">
        <v>39618</v>
      </c>
      <c r="C104" s="6">
        <v>11</v>
      </c>
      <c r="D104" s="13">
        <v>3.49</v>
      </c>
      <c r="E104" s="13">
        <v>11.3</v>
      </c>
      <c r="F104" s="13">
        <v>30.5</v>
      </c>
    </row>
    <row r="105" spans="1:6" ht="15">
      <c r="A105" s="24" t="s">
        <v>37</v>
      </c>
      <c r="B105" s="26">
        <v>39646</v>
      </c>
      <c r="C105" s="6">
        <v>12</v>
      </c>
      <c r="D105" s="13">
        <v>8.28</v>
      </c>
      <c r="E105" s="13">
        <v>12</v>
      </c>
      <c r="F105" s="13">
        <v>59.7</v>
      </c>
    </row>
    <row r="106" spans="1:6" ht="15">
      <c r="A106" s="24" t="s">
        <v>37</v>
      </c>
      <c r="B106" s="26">
        <v>39638</v>
      </c>
      <c r="C106" s="6">
        <v>5.9</v>
      </c>
      <c r="D106" s="13">
        <v>7.81</v>
      </c>
      <c r="E106" s="13">
        <v>10.1</v>
      </c>
      <c r="F106" s="13">
        <v>51.5</v>
      </c>
    </row>
    <row r="107" spans="1:6" ht="15">
      <c r="A107" s="24" t="s">
        <v>37</v>
      </c>
      <c r="B107" s="26">
        <v>39674</v>
      </c>
      <c r="C107" s="6">
        <v>19</v>
      </c>
      <c r="D107" s="13">
        <v>6.4</v>
      </c>
      <c r="E107" s="13">
        <v>10</v>
      </c>
      <c r="F107" s="13">
        <v>60</v>
      </c>
    </row>
    <row r="108" spans="1:6" ht="15">
      <c r="A108" s="24" t="s">
        <v>37</v>
      </c>
      <c r="B108" s="26">
        <v>39675</v>
      </c>
      <c r="C108" s="6">
        <v>24</v>
      </c>
      <c r="D108" s="13">
        <v>6.2</v>
      </c>
      <c r="E108" s="13">
        <v>8.6</v>
      </c>
      <c r="F108" s="13">
        <v>68</v>
      </c>
    </row>
    <row r="109" spans="1:6" ht="15">
      <c r="A109" s="24" t="s">
        <v>37</v>
      </c>
      <c r="B109" s="26">
        <v>39688</v>
      </c>
      <c r="C109" s="6">
        <v>11</v>
      </c>
      <c r="D109" s="13">
        <v>6.6</v>
      </c>
      <c r="E109" s="13">
        <v>8.4</v>
      </c>
      <c r="F109" s="13">
        <v>58</v>
      </c>
    </row>
    <row r="110" spans="1:6" ht="15">
      <c r="A110" s="24" t="s">
        <v>37</v>
      </c>
      <c r="B110" s="26">
        <v>39694</v>
      </c>
      <c r="C110" s="6">
        <v>1.7</v>
      </c>
      <c r="D110" s="13">
        <v>11</v>
      </c>
      <c r="E110" s="13">
        <v>9.8</v>
      </c>
      <c r="F110" s="13">
        <v>61</v>
      </c>
    </row>
    <row r="111" spans="1:6" ht="15">
      <c r="A111" s="24" t="s">
        <v>37</v>
      </c>
      <c r="B111" s="26">
        <v>39702</v>
      </c>
      <c r="C111" s="6">
        <v>6.4</v>
      </c>
      <c r="D111" s="13">
        <v>3.8</v>
      </c>
      <c r="E111" s="13">
        <v>6</v>
      </c>
      <c r="F111" s="13">
        <v>3.2</v>
      </c>
    </row>
    <row r="112" spans="1:6" ht="15">
      <c r="A112" s="24" t="s">
        <v>38</v>
      </c>
      <c r="B112" s="33">
        <v>39973</v>
      </c>
      <c r="C112" s="6">
        <v>6</v>
      </c>
      <c r="D112" s="13">
        <v>6.4</v>
      </c>
      <c r="E112" s="13">
        <v>16</v>
      </c>
      <c r="F112" s="13">
        <v>100</v>
      </c>
    </row>
    <row r="113" spans="1:6" ht="15">
      <c r="A113" s="24" t="s">
        <v>38</v>
      </c>
      <c r="B113" s="26">
        <v>39980</v>
      </c>
      <c r="C113" s="6">
        <v>13</v>
      </c>
      <c r="D113" s="9">
        <v>13</v>
      </c>
      <c r="E113" s="9">
        <v>15</v>
      </c>
      <c r="F113" s="9">
        <v>110</v>
      </c>
    </row>
    <row r="114" spans="1:6" ht="15">
      <c r="A114" s="24" t="s">
        <v>38</v>
      </c>
      <c r="B114" s="33">
        <v>39987</v>
      </c>
      <c r="C114" s="6">
        <v>30</v>
      </c>
      <c r="D114" s="9">
        <v>4.6</v>
      </c>
      <c r="E114" s="9">
        <v>14</v>
      </c>
      <c r="F114" s="9">
        <v>190</v>
      </c>
    </row>
    <row r="115" spans="1:6" ht="15">
      <c r="A115" s="24" t="s">
        <v>38</v>
      </c>
      <c r="B115" s="33">
        <v>40001</v>
      </c>
      <c r="C115" s="6">
        <v>34</v>
      </c>
      <c r="D115" s="9">
        <v>3.8</v>
      </c>
      <c r="E115" s="9">
        <v>14</v>
      </c>
      <c r="F115" s="9">
        <v>100</v>
      </c>
    </row>
    <row r="116" spans="1:6" ht="15">
      <c r="A116" s="24" t="s">
        <v>38</v>
      </c>
      <c r="B116" s="33">
        <v>40015</v>
      </c>
      <c r="C116" s="6">
        <v>30</v>
      </c>
      <c r="D116" s="9">
        <v>3.6</v>
      </c>
      <c r="E116" s="9">
        <v>17</v>
      </c>
      <c r="F116" s="9">
        <v>150</v>
      </c>
    </row>
    <row r="117" spans="1:6" ht="15">
      <c r="A117" s="24" t="s">
        <v>38</v>
      </c>
      <c r="B117" s="33">
        <v>40050</v>
      </c>
      <c r="C117" s="6">
        <v>45</v>
      </c>
      <c r="D117" s="9">
        <v>6.9</v>
      </c>
      <c r="E117" s="9">
        <v>15</v>
      </c>
      <c r="F117" s="9">
        <v>160</v>
      </c>
    </row>
    <row r="118" spans="1:6" ht="15">
      <c r="A118" s="24" t="s">
        <v>38</v>
      </c>
      <c r="B118" s="33">
        <v>40055</v>
      </c>
      <c r="C118" s="6">
        <v>32</v>
      </c>
      <c r="D118" s="9">
        <v>7.3</v>
      </c>
      <c r="E118" s="9">
        <v>12</v>
      </c>
      <c r="F118" s="9">
        <v>82</v>
      </c>
    </row>
    <row r="119" spans="1:6" ht="15">
      <c r="A119" s="24" t="s">
        <v>38</v>
      </c>
      <c r="B119" s="33">
        <v>40057</v>
      </c>
      <c r="C119" s="6">
        <v>36</v>
      </c>
      <c r="D119" s="9">
        <v>5.4</v>
      </c>
      <c r="E119" s="9">
        <v>13</v>
      </c>
      <c r="F119" s="9">
        <v>110</v>
      </c>
    </row>
    <row r="120" spans="1:6" ht="15">
      <c r="A120" s="24" t="s">
        <v>38</v>
      </c>
      <c r="B120" s="33">
        <v>40064</v>
      </c>
      <c r="C120" s="6">
        <v>28</v>
      </c>
      <c r="D120" s="9">
        <v>3.3</v>
      </c>
      <c r="E120" s="9">
        <v>12</v>
      </c>
      <c r="F120" s="9">
        <v>100</v>
      </c>
    </row>
    <row r="121" spans="1:6" ht="15">
      <c r="A121" s="24" t="s">
        <v>38</v>
      </c>
      <c r="B121" s="33">
        <v>40071</v>
      </c>
      <c r="C121" s="6">
        <v>31</v>
      </c>
      <c r="D121" s="9">
        <v>4.3</v>
      </c>
      <c r="E121" s="9">
        <v>11</v>
      </c>
      <c r="F121" s="9">
        <v>68</v>
      </c>
    </row>
    <row r="122" spans="1:6" ht="15">
      <c r="A122" s="24" t="s">
        <v>39</v>
      </c>
      <c r="B122" s="33">
        <v>39967</v>
      </c>
      <c r="C122" s="6">
        <v>47</v>
      </c>
      <c r="D122" s="9">
        <v>2.8</v>
      </c>
      <c r="E122" s="9">
        <v>18</v>
      </c>
      <c r="F122" s="9">
        <v>0.5</v>
      </c>
    </row>
    <row r="123" spans="1:6" ht="15">
      <c r="A123" s="24" t="s">
        <v>39</v>
      </c>
      <c r="B123" s="33">
        <v>39968</v>
      </c>
      <c r="C123" s="6">
        <v>36</v>
      </c>
      <c r="D123" s="9">
        <v>2</v>
      </c>
      <c r="E123" s="9">
        <v>18</v>
      </c>
      <c r="F123" s="9">
        <v>22</v>
      </c>
    </row>
    <row r="124" spans="1:6" ht="15">
      <c r="A124" s="24" t="s">
        <v>39</v>
      </c>
      <c r="B124" s="33">
        <v>39982</v>
      </c>
      <c r="C124" s="6">
        <v>21</v>
      </c>
      <c r="D124" s="9">
        <v>7.7</v>
      </c>
      <c r="E124" s="9">
        <v>3.6</v>
      </c>
      <c r="F124" s="9">
        <v>31</v>
      </c>
    </row>
    <row r="125" spans="1:6" ht="15">
      <c r="A125" s="24" t="s">
        <v>39</v>
      </c>
      <c r="B125" s="33">
        <v>39996</v>
      </c>
      <c r="C125" s="6">
        <v>29</v>
      </c>
      <c r="D125" s="9">
        <v>9.4</v>
      </c>
      <c r="E125" s="9">
        <v>15</v>
      </c>
      <c r="F125" s="9">
        <v>32</v>
      </c>
    </row>
    <row r="126" spans="1:6" ht="15">
      <c r="A126" s="24" t="s">
        <v>39</v>
      </c>
      <c r="B126" s="33">
        <v>40010</v>
      </c>
      <c r="C126" s="6">
        <v>27</v>
      </c>
      <c r="D126" s="9">
        <v>1.6</v>
      </c>
      <c r="E126" s="9">
        <v>14</v>
      </c>
      <c r="F126" s="9">
        <v>24</v>
      </c>
    </row>
    <row r="127" spans="1:6" ht="15">
      <c r="A127" s="24" t="s">
        <v>39</v>
      </c>
      <c r="B127" s="33">
        <v>40038</v>
      </c>
      <c r="C127" s="6">
        <v>45</v>
      </c>
      <c r="D127" s="9">
        <v>9.5</v>
      </c>
      <c r="E127" s="9">
        <v>16</v>
      </c>
      <c r="F127" s="9">
        <v>29</v>
      </c>
    </row>
    <row r="128" spans="1:6" ht="15">
      <c r="A128" s="24" t="s">
        <v>39</v>
      </c>
      <c r="B128" s="33">
        <v>40044</v>
      </c>
      <c r="C128" s="6">
        <v>26</v>
      </c>
      <c r="D128" s="9">
        <v>15</v>
      </c>
      <c r="E128" s="9">
        <v>15</v>
      </c>
      <c r="F128" s="9">
        <v>5.6</v>
      </c>
    </row>
    <row r="129" spans="1:6" ht="15">
      <c r="A129" s="24" t="s">
        <v>39</v>
      </c>
      <c r="B129" s="33">
        <v>40052</v>
      </c>
      <c r="C129" s="6">
        <v>19</v>
      </c>
      <c r="D129" s="9">
        <v>24</v>
      </c>
      <c r="E129" s="9">
        <v>22</v>
      </c>
      <c r="F129" s="9">
        <v>32</v>
      </c>
    </row>
    <row r="130" spans="1:6" ht="15">
      <c r="A130" s="24" t="s">
        <v>39</v>
      </c>
      <c r="B130" s="33">
        <v>40066</v>
      </c>
      <c r="C130" s="6">
        <v>37</v>
      </c>
      <c r="D130" s="9">
        <v>2.1</v>
      </c>
      <c r="E130" s="9">
        <v>18</v>
      </c>
      <c r="F130" s="9">
        <v>30</v>
      </c>
    </row>
    <row r="131" spans="1:6" ht="15">
      <c r="A131" s="24" t="s">
        <v>39</v>
      </c>
      <c r="B131" s="33">
        <v>40072</v>
      </c>
      <c r="C131" s="6">
        <v>52</v>
      </c>
      <c r="D131" s="9">
        <v>2.8</v>
      </c>
      <c r="E131" s="9">
        <v>18</v>
      </c>
      <c r="F131" s="9">
        <v>26</v>
      </c>
    </row>
    <row r="132" spans="1:6" ht="15">
      <c r="A132" s="24" t="s">
        <v>36</v>
      </c>
      <c r="B132" s="21">
        <v>39951</v>
      </c>
      <c r="C132" s="15">
        <v>18</v>
      </c>
      <c r="D132" s="11">
        <v>5.4</v>
      </c>
      <c r="E132" s="11">
        <v>23</v>
      </c>
      <c r="F132" s="11">
        <v>110</v>
      </c>
    </row>
    <row r="133" spans="1:6" ht="15">
      <c r="A133" s="24" t="s">
        <v>37</v>
      </c>
      <c r="B133" s="26">
        <v>39943</v>
      </c>
      <c r="C133" s="6">
        <v>19</v>
      </c>
      <c r="D133" s="9">
        <v>8.1</v>
      </c>
      <c r="E133" s="9">
        <v>9.9</v>
      </c>
      <c r="F133" s="9">
        <v>88</v>
      </c>
    </row>
    <row r="134" spans="1:6" ht="15">
      <c r="A134" s="24" t="s">
        <v>37</v>
      </c>
      <c r="B134" s="26">
        <v>39950</v>
      </c>
      <c r="C134" s="6">
        <v>12</v>
      </c>
      <c r="D134" s="9">
        <v>9.8</v>
      </c>
      <c r="E134" s="9">
        <v>9.1</v>
      </c>
      <c r="F134" s="9">
        <v>55</v>
      </c>
    </row>
    <row r="135" spans="1:6" ht="15">
      <c r="A135" s="24" t="s">
        <v>37</v>
      </c>
      <c r="B135" s="26">
        <v>39960</v>
      </c>
      <c r="C135" s="6">
        <v>1.7</v>
      </c>
      <c r="D135" s="9">
        <v>3.3</v>
      </c>
      <c r="E135" s="9">
        <v>9</v>
      </c>
      <c r="F135" s="9">
        <v>55</v>
      </c>
    </row>
    <row r="136" spans="1:6" ht="15">
      <c r="A136" s="24" t="s">
        <v>37</v>
      </c>
      <c r="B136" s="26">
        <v>39971</v>
      </c>
      <c r="C136" s="6">
        <v>6.3</v>
      </c>
      <c r="D136" s="9">
        <v>5.9</v>
      </c>
      <c r="E136" s="9">
        <v>6.8</v>
      </c>
      <c r="F136" s="9">
        <v>46</v>
      </c>
    </row>
    <row r="137" spans="1:6" ht="15">
      <c r="A137" s="24" t="s">
        <v>37</v>
      </c>
      <c r="B137" s="26">
        <v>39978</v>
      </c>
      <c r="C137" s="6">
        <v>15</v>
      </c>
      <c r="D137" s="9">
        <v>5.8</v>
      </c>
      <c r="E137" s="9">
        <v>6.7</v>
      </c>
      <c r="F137" s="9">
        <v>78</v>
      </c>
    </row>
    <row r="138" spans="1:6" ht="15">
      <c r="A138" s="24" t="s">
        <v>37</v>
      </c>
      <c r="B138" s="26">
        <v>40006</v>
      </c>
      <c r="C138" s="6">
        <v>2.9</v>
      </c>
      <c r="D138" s="9">
        <v>5</v>
      </c>
      <c r="E138" s="9">
        <v>9.1</v>
      </c>
      <c r="F138" s="9">
        <v>110</v>
      </c>
    </row>
    <row r="139" spans="1:6" ht="15">
      <c r="A139" s="24" t="s">
        <v>37</v>
      </c>
      <c r="B139" s="26">
        <v>40016</v>
      </c>
      <c r="C139" s="15">
        <v>3.5</v>
      </c>
      <c r="D139" s="9">
        <v>4.8</v>
      </c>
      <c r="E139" s="9">
        <v>11</v>
      </c>
      <c r="F139" s="9">
        <v>30</v>
      </c>
    </row>
    <row r="140" spans="1:6" ht="15">
      <c r="A140" s="24" t="s">
        <v>37</v>
      </c>
      <c r="B140" s="26">
        <v>40027</v>
      </c>
      <c r="C140" s="15">
        <v>39</v>
      </c>
      <c r="D140" s="9">
        <v>8</v>
      </c>
      <c r="E140" s="9">
        <v>12</v>
      </c>
      <c r="F140" s="9">
        <v>85</v>
      </c>
    </row>
    <row r="141" spans="1:6" ht="15">
      <c r="A141" s="24" t="s">
        <v>37</v>
      </c>
      <c r="B141" s="26">
        <v>40041</v>
      </c>
      <c r="C141" s="15">
        <v>20</v>
      </c>
      <c r="D141" s="9">
        <v>4.1</v>
      </c>
      <c r="E141" s="9">
        <v>17</v>
      </c>
      <c r="F141" s="9">
        <v>63</v>
      </c>
    </row>
    <row r="142" spans="1:6" ht="15">
      <c r="A142" s="24" t="s">
        <v>37</v>
      </c>
      <c r="B142" s="26">
        <v>40062</v>
      </c>
      <c r="C142" s="15">
        <v>14</v>
      </c>
      <c r="D142" s="9">
        <v>3.9</v>
      </c>
      <c r="E142" s="9">
        <v>15</v>
      </c>
      <c r="F142" s="9">
        <v>76</v>
      </c>
    </row>
    <row r="143" spans="1:6" ht="15">
      <c r="A143" s="24" t="s">
        <v>37</v>
      </c>
      <c r="B143" s="26">
        <v>40069</v>
      </c>
      <c r="C143" s="15">
        <v>8</v>
      </c>
      <c r="D143" s="9">
        <v>4.5</v>
      </c>
      <c r="E143" s="9">
        <v>9.4</v>
      </c>
      <c r="F143" s="9">
        <v>46</v>
      </c>
    </row>
    <row r="144" spans="3:6" ht="15">
      <c r="C144" s="15"/>
      <c r="D144" s="7"/>
      <c r="E144" s="7"/>
      <c r="F144" s="7"/>
    </row>
    <row r="145" spans="3:6" ht="15">
      <c r="C145" s="15"/>
      <c r="D145" s="7"/>
      <c r="E145" s="7"/>
      <c r="F145" s="7"/>
    </row>
    <row r="146" spans="3:6" ht="15">
      <c r="C146" s="7"/>
      <c r="D146" s="7"/>
      <c r="E146" s="7"/>
      <c r="F146" s="7"/>
    </row>
    <row r="147" spans="3:6" ht="15">
      <c r="C147" s="7"/>
      <c r="D147" s="7"/>
      <c r="E147" s="7"/>
      <c r="F147" s="7"/>
    </row>
    <row r="148" spans="3:6" ht="15">
      <c r="C148" s="7"/>
      <c r="D148" s="7"/>
      <c r="E148" s="11"/>
      <c r="F148" s="7"/>
    </row>
    <row r="149" spans="3:6" ht="15">
      <c r="C149" s="7"/>
      <c r="D149" s="7"/>
      <c r="E149" s="7"/>
      <c r="F149" s="7"/>
    </row>
    <row r="150" spans="3:6" ht="15">
      <c r="C150" s="7"/>
      <c r="D150" s="7"/>
      <c r="E150" s="7"/>
      <c r="F150" s="7"/>
    </row>
    <row r="151" spans="3:6" ht="15">
      <c r="C151" s="7"/>
      <c r="D151" s="7"/>
      <c r="E151" s="7"/>
      <c r="F151" s="7"/>
    </row>
    <row r="152" spans="3:6" ht="15">
      <c r="C152" s="7"/>
      <c r="D152" s="7"/>
      <c r="E152" s="7"/>
      <c r="F152" s="7"/>
    </row>
    <row r="153" spans="3:6" ht="15">
      <c r="C153" s="7"/>
      <c r="D153" s="7"/>
      <c r="E153" s="7"/>
      <c r="F153" s="7"/>
    </row>
    <row r="154" spans="3:6" ht="15">
      <c r="C154" s="7"/>
      <c r="D154" s="7"/>
      <c r="E154" s="7"/>
      <c r="F154" s="7"/>
    </row>
    <row r="155" spans="3:6" ht="15">
      <c r="C155" s="7"/>
      <c r="D155" s="7"/>
      <c r="E155" s="7"/>
      <c r="F155" s="7"/>
    </row>
    <row r="156" spans="3:6" ht="15">
      <c r="C156" s="7"/>
      <c r="D156" s="7"/>
      <c r="E156" s="7"/>
      <c r="F156" s="7"/>
    </row>
    <row r="157" spans="3:6" ht="15">
      <c r="C157" s="7"/>
      <c r="D157" s="7"/>
      <c r="E157" s="7"/>
      <c r="F157" s="7"/>
    </row>
    <row r="158" spans="3:6" ht="15">
      <c r="C158" s="7"/>
      <c r="D158" s="7"/>
      <c r="E158" s="7"/>
      <c r="F158" s="7"/>
    </row>
    <row r="159" spans="3:6" ht="15">
      <c r="C159" s="7"/>
      <c r="D159" s="7"/>
      <c r="E159" s="9"/>
      <c r="F159" s="7"/>
    </row>
    <row r="160" spans="3:6" ht="15">
      <c r="C160" s="7"/>
      <c r="D160" s="11"/>
      <c r="E160" s="9"/>
      <c r="F160" s="11"/>
    </row>
    <row r="161" spans="3:6" ht="15">
      <c r="C161" s="7"/>
      <c r="D161" s="7"/>
      <c r="E161" s="9"/>
      <c r="F161" s="7"/>
    </row>
    <row r="162" spans="3:6" ht="15">
      <c r="C162" s="7"/>
      <c r="D162" s="7"/>
      <c r="E162" s="9"/>
      <c r="F162" s="7"/>
    </row>
    <row r="163" spans="3:6" ht="15">
      <c r="C163" s="7"/>
      <c r="D163" s="7"/>
      <c r="E163" s="9"/>
      <c r="F163" s="7"/>
    </row>
    <row r="164" spans="3:6" ht="15">
      <c r="C164" s="7"/>
      <c r="D164" s="7"/>
      <c r="E164" s="9"/>
      <c r="F164" s="7"/>
    </row>
    <row r="165" spans="3:6" ht="15">
      <c r="C165" s="7"/>
      <c r="D165" s="7"/>
      <c r="E165" s="9"/>
      <c r="F165" s="7"/>
    </row>
    <row r="166" spans="3:6" ht="15">
      <c r="C166" s="6"/>
      <c r="D166" s="7"/>
      <c r="E166" s="9"/>
      <c r="F166" s="7"/>
    </row>
    <row r="167" spans="3:6" ht="15">
      <c r="C167" s="6"/>
      <c r="D167" s="7"/>
      <c r="E167" s="9"/>
      <c r="F167" s="7"/>
    </row>
    <row r="168" spans="3:6" ht="15">
      <c r="C168" s="6"/>
      <c r="D168" s="7"/>
      <c r="E168" s="9"/>
      <c r="F168" s="7"/>
    </row>
    <row r="169" spans="3:6" ht="15">
      <c r="C169" s="6"/>
      <c r="D169" s="7"/>
      <c r="E169" s="9"/>
      <c r="F169" s="7"/>
    </row>
    <row r="170" spans="3:6" ht="15">
      <c r="C170" s="6"/>
      <c r="D170" s="7"/>
      <c r="E170" s="9"/>
      <c r="F170" s="7"/>
    </row>
    <row r="171" spans="3:6" ht="15">
      <c r="C171" s="6"/>
      <c r="D171" s="9"/>
      <c r="E171" s="9"/>
      <c r="F171" s="9"/>
    </row>
    <row r="172" spans="3:6" ht="15">
      <c r="C172" s="6"/>
      <c r="D172" s="9"/>
      <c r="E172" s="9"/>
      <c r="F172" s="9"/>
    </row>
    <row r="173" spans="3:6" ht="15">
      <c r="C173" s="6"/>
      <c r="D173" s="9"/>
      <c r="E173" s="9"/>
      <c r="F173" s="9"/>
    </row>
    <row r="174" spans="3:6" ht="15">
      <c r="C174" s="6"/>
      <c r="D174" s="9"/>
      <c r="E174" s="9"/>
      <c r="F174" s="9"/>
    </row>
    <row r="175" spans="3:6" ht="15">
      <c r="C175" s="6"/>
      <c r="D175" s="9"/>
      <c r="E175" s="9"/>
      <c r="F175" s="9"/>
    </row>
    <row r="176" spans="3:6" ht="15">
      <c r="C176" s="6"/>
      <c r="D176" s="9"/>
      <c r="E176" s="9"/>
      <c r="F176" s="9"/>
    </row>
    <row r="177" spans="3:6" ht="15">
      <c r="C177" s="6"/>
      <c r="D177" s="9"/>
      <c r="E177" s="9"/>
      <c r="F177" s="9"/>
    </row>
    <row r="178" spans="3:6" ht="15">
      <c r="C178" s="7"/>
      <c r="D178" s="9"/>
      <c r="E178" s="9"/>
      <c r="F178" s="9"/>
    </row>
    <row r="179" spans="3:6" ht="15">
      <c r="C179" s="7"/>
      <c r="D179" s="9"/>
      <c r="E179" s="9"/>
      <c r="F179" s="9"/>
    </row>
    <row r="180" spans="3:6" ht="15">
      <c r="C180" s="7"/>
      <c r="D180" s="9"/>
      <c r="E180" s="9"/>
      <c r="F180" s="9"/>
    </row>
    <row r="181" spans="3:6" ht="15">
      <c r="C181" s="7"/>
      <c r="D181" s="9"/>
      <c r="E181" s="9"/>
      <c r="F181" s="9"/>
    </row>
    <row r="182" spans="3:6" ht="15">
      <c r="C182" s="7"/>
      <c r="D182" s="9"/>
      <c r="E182" s="9"/>
      <c r="F182" s="9"/>
    </row>
    <row r="183" spans="3:6" ht="15">
      <c r="C183" s="7"/>
      <c r="D183" s="9"/>
      <c r="E183" s="9"/>
      <c r="F183" s="9"/>
    </row>
    <row r="184" spans="3:6" ht="15">
      <c r="C184" s="7"/>
      <c r="D184" s="9"/>
      <c r="E184" s="9"/>
      <c r="F184" s="9"/>
    </row>
    <row r="185" spans="3:6" ht="15">
      <c r="C185" s="7"/>
      <c r="D185" s="9"/>
      <c r="E185" s="9"/>
      <c r="F185" s="9"/>
    </row>
    <row r="186" spans="3:6" ht="15">
      <c r="C186" s="7"/>
      <c r="D186" s="9"/>
      <c r="E186" s="9"/>
      <c r="F186" s="9"/>
    </row>
    <row r="187" spans="3:6" ht="15">
      <c r="C187" s="7"/>
      <c r="D187" s="9"/>
      <c r="E187" s="9"/>
      <c r="F187" s="9"/>
    </row>
    <row r="188" spans="3:6" ht="15">
      <c r="C188" s="6"/>
      <c r="D188" s="9"/>
      <c r="E188" s="9"/>
      <c r="F188" s="9"/>
    </row>
    <row r="189" spans="3:6" ht="15">
      <c r="C189" s="6"/>
      <c r="D189" s="9"/>
      <c r="E189" s="9"/>
      <c r="F189" s="9"/>
    </row>
    <row r="190" spans="3:6" ht="15">
      <c r="C190" s="6"/>
      <c r="D190" s="9"/>
      <c r="E190" s="9"/>
      <c r="F190" s="9"/>
    </row>
    <row r="191" spans="3:6" ht="15">
      <c r="C191" s="6"/>
      <c r="D191" s="9"/>
      <c r="E191" s="9"/>
      <c r="F191" s="9"/>
    </row>
    <row r="192" spans="3:6" ht="15">
      <c r="C192" s="6"/>
      <c r="D192" s="9"/>
      <c r="E192" s="9"/>
      <c r="F192" s="9"/>
    </row>
    <row r="193" spans="3:6" ht="15">
      <c r="C193" s="6"/>
      <c r="D193" s="9"/>
      <c r="E193" s="9"/>
      <c r="F193" s="9"/>
    </row>
    <row r="194" spans="3:6" ht="15">
      <c r="C194" s="6"/>
      <c r="D194" s="9"/>
      <c r="E194" s="9"/>
      <c r="F194" s="9"/>
    </row>
    <row r="195" spans="3:6" ht="15">
      <c r="C195" s="6"/>
      <c r="D195" s="9"/>
      <c r="E195" s="9"/>
      <c r="F195" s="9"/>
    </row>
    <row r="196" spans="3:6" ht="15">
      <c r="C196" s="6"/>
      <c r="D196" s="9"/>
      <c r="E196" s="9"/>
      <c r="F196" s="9"/>
    </row>
    <row r="197" spans="3:6" ht="15">
      <c r="C197" s="6"/>
      <c r="D197" s="9"/>
      <c r="E197" s="9"/>
      <c r="F197" s="9"/>
    </row>
    <row r="198" spans="3:6" ht="15">
      <c r="C198" s="6"/>
      <c r="D198" s="9"/>
      <c r="E198" s="9"/>
      <c r="F198" s="9"/>
    </row>
    <row r="199" spans="3:6" ht="15">
      <c r="C199" s="6"/>
      <c r="D199" s="9"/>
      <c r="E199" s="9"/>
      <c r="F199" s="9"/>
    </row>
    <row r="200" spans="3:6" ht="15">
      <c r="C200" s="6"/>
      <c r="D200" s="9"/>
      <c r="E200" s="9"/>
      <c r="F200" s="9"/>
    </row>
    <row r="201" spans="3:6" ht="15">
      <c r="C201" s="6"/>
      <c r="D201" s="9"/>
      <c r="E201" s="9"/>
      <c r="F201" s="9"/>
    </row>
    <row r="202" spans="3:6" ht="15">
      <c r="C202" s="6"/>
      <c r="D202" s="9"/>
      <c r="E202" s="9"/>
      <c r="F202" s="9"/>
    </row>
    <row r="203" spans="3:6" ht="15">
      <c r="C203" s="6"/>
      <c r="D203" s="9"/>
      <c r="E203" s="9"/>
      <c r="F203" s="9"/>
    </row>
    <row r="204" spans="3:6" ht="15">
      <c r="C204" s="6"/>
      <c r="D204" s="9"/>
      <c r="E204" s="9"/>
      <c r="F204" s="9"/>
    </row>
    <row r="205" spans="3:6" ht="15">
      <c r="C205" s="6"/>
      <c r="D205" s="9"/>
      <c r="E205" s="9"/>
      <c r="F205" s="9"/>
    </row>
    <row r="206" spans="3:6" ht="15">
      <c r="C206" s="6"/>
      <c r="D206" s="9"/>
      <c r="E206" s="9"/>
      <c r="F206" s="9"/>
    </row>
    <row r="207" spans="3:6" ht="15">
      <c r="C207" s="6"/>
      <c r="D207" s="9"/>
      <c r="E207" s="9"/>
      <c r="F207" s="9"/>
    </row>
    <row r="208" spans="3:6" ht="15">
      <c r="C208" s="6"/>
      <c r="D208" s="9"/>
      <c r="E208" s="9"/>
      <c r="F208" s="9"/>
    </row>
    <row r="209" spans="3:6" ht="15">
      <c r="C209" s="6"/>
      <c r="D209" s="9"/>
      <c r="E209" s="9"/>
      <c r="F209" s="9"/>
    </row>
    <row r="210" spans="3:6" ht="15">
      <c r="C210" s="6"/>
      <c r="D210" s="9"/>
      <c r="E210" s="9"/>
      <c r="F210" s="9"/>
    </row>
    <row r="211" spans="3:6" ht="15">
      <c r="C211" s="6"/>
      <c r="D211" s="9"/>
      <c r="E211" s="9"/>
      <c r="F211" s="9"/>
    </row>
    <row r="212" spans="3:6" ht="15">
      <c r="C212" s="6"/>
      <c r="D212" s="9"/>
      <c r="E212" s="9"/>
      <c r="F212" s="9"/>
    </row>
    <row r="213" spans="3:6" ht="15">
      <c r="C213" s="6"/>
      <c r="D213" s="9"/>
      <c r="E213" s="9"/>
      <c r="F213" s="9"/>
    </row>
    <row r="214" spans="3:6" ht="15">
      <c r="C214" s="6"/>
      <c r="D214" s="9"/>
      <c r="E214" s="9"/>
      <c r="F214" s="9"/>
    </row>
    <row r="215" spans="3:6" ht="15">
      <c r="C215" s="6"/>
      <c r="D215" s="9"/>
      <c r="E215" s="9"/>
      <c r="F215" s="9"/>
    </row>
    <row r="216" spans="3:6" ht="15">
      <c r="C216" s="6"/>
      <c r="D216" s="9"/>
      <c r="E216" s="9"/>
      <c r="F216" s="9"/>
    </row>
    <row r="217" spans="3:6" ht="15">
      <c r="C217" s="6"/>
      <c r="D217" s="9"/>
      <c r="E217" s="9"/>
      <c r="F217" s="9"/>
    </row>
    <row r="218" spans="3:6" ht="15">
      <c r="C218" s="6"/>
      <c r="D218" s="9"/>
      <c r="E218" s="9"/>
      <c r="F218" s="9"/>
    </row>
    <row r="219" spans="3:6" ht="15">
      <c r="C219" s="6"/>
      <c r="D219" s="9"/>
      <c r="E219" s="9"/>
      <c r="F219" s="9"/>
    </row>
    <row r="220" spans="3:6" ht="15">
      <c r="C220" s="6"/>
      <c r="D220" s="9"/>
      <c r="E220" s="9"/>
      <c r="F220" s="9"/>
    </row>
    <row r="221" spans="3:6" ht="15">
      <c r="C221" s="6"/>
      <c r="D221" s="9"/>
      <c r="E221" s="9"/>
      <c r="F221" s="9"/>
    </row>
    <row r="222" spans="3:6" ht="15">
      <c r="C222" s="6"/>
      <c r="D222" s="9"/>
      <c r="E222" s="9"/>
      <c r="F222" s="9"/>
    </row>
    <row r="223" spans="3:6" ht="15">
      <c r="C223" s="6"/>
      <c r="D223" s="9"/>
      <c r="E223" s="9"/>
      <c r="F223" s="9"/>
    </row>
    <row r="224" spans="3:6" ht="15">
      <c r="C224" s="6"/>
      <c r="D224" s="9"/>
      <c r="E224" s="9"/>
      <c r="F224" s="9"/>
    </row>
    <row r="225" spans="3:6" ht="15">
      <c r="C225" s="6"/>
      <c r="D225" s="9"/>
      <c r="E225" s="9"/>
      <c r="F225" s="9"/>
    </row>
    <row r="226" spans="3:6" ht="15">
      <c r="C226" s="6"/>
      <c r="D226" s="9"/>
      <c r="E226" s="9"/>
      <c r="F226" s="9"/>
    </row>
    <row r="227" spans="3:6" ht="15">
      <c r="C227" s="6"/>
      <c r="D227" s="9"/>
      <c r="E227" s="9"/>
      <c r="F227" s="9"/>
    </row>
    <row r="228" spans="3:6" ht="15">
      <c r="C228" s="6"/>
      <c r="D228" s="9"/>
      <c r="E228" s="9"/>
      <c r="F228" s="9"/>
    </row>
    <row r="229" spans="3:6" ht="15">
      <c r="C229" s="6"/>
      <c r="D229" s="9"/>
      <c r="E229" s="9"/>
      <c r="F229" s="9"/>
    </row>
    <row r="230" spans="3:6" ht="15">
      <c r="C230" s="6"/>
      <c r="D230" s="9"/>
      <c r="E230" s="9"/>
      <c r="F230" s="9"/>
    </row>
    <row r="231" spans="3:6" ht="15">
      <c r="C231" s="6"/>
      <c r="D231" s="9"/>
      <c r="E231" s="9"/>
      <c r="F231" s="9"/>
    </row>
    <row r="232" spans="3:6" ht="15">
      <c r="C232" s="6"/>
      <c r="D232" s="9"/>
      <c r="E232" s="9"/>
      <c r="F232" s="9"/>
    </row>
    <row r="233" spans="3:6" ht="15">
      <c r="C233" s="6"/>
      <c r="D233" s="9"/>
      <c r="E233" s="9"/>
      <c r="F233" s="9"/>
    </row>
    <row r="234" spans="3:6" ht="15">
      <c r="C234" s="6"/>
      <c r="D234" s="9"/>
      <c r="E234" s="9"/>
      <c r="F234" s="9"/>
    </row>
    <row r="235" spans="3:6" ht="15">
      <c r="C235" s="6"/>
      <c r="D235" s="9"/>
      <c r="E235" s="9"/>
      <c r="F235" s="9"/>
    </row>
    <row r="236" spans="3:6" ht="15">
      <c r="C236" s="6"/>
      <c r="D236" s="9"/>
      <c r="E236" s="9"/>
      <c r="F236" s="9"/>
    </row>
    <row r="237" spans="3:6" ht="15">
      <c r="C237" s="6"/>
      <c r="D237" s="9"/>
      <c r="E237" s="9"/>
      <c r="F237" s="9"/>
    </row>
    <row r="238" spans="3:6" ht="15">
      <c r="C238" s="6"/>
      <c r="D238" s="9"/>
      <c r="E238" s="9"/>
      <c r="F238" s="9"/>
    </row>
    <row r="239" spans="3:6" ht="15">
      <c r="C239" s="6"/>
      <c r="D239" s="9"/>
      <c r="E239" s="9"/>
      <c r="F239" s="9"/>
    </row>
    <row r="240" spans="3:6" ht="15">
      <c r="C240" s="6"/>
      <c r="D240" s="9"/>
      <c r="E240" s="9"/>
      <c r="F240" s="9"/>
    </row>
    <row r="241" spans="3:6" ht="15">
      <c r="C241" s="6"/>
      <c r="D241" s="9"/>
      <c r="E241" s="9"/>
      <c r="F241" s="9"/>
    </row>
    <row r="242" spans="3:6" ht="15">
      <c r="C242" s="6"/>
      <c r="D242" s="9"/>
      <c r="E242" s="9"/>
      <c r="F242" s="9"/>
    </row>
    <row r="243" spans="3:6" ht="15">
      <c r="C243" s="6"/>
      <c r="D243" s="9"/>
      <c r="E243" s="9"/>
      <c r="F243" s="9"/>
    </row>
    <row r="244" spans="3:6" ht="15">
      <c r="C244" s="6"/>
      <c r="D244" s="9"/>
      <c r="E244" s="9"/>
      <c r="F244" s="9"/>
    </row>
    <row r="245" spans="3:6" ht="15">
      <c r="C245" s="6"/>
      <c r="D245" s="9"/>
      <c r="E245" s="9"/>
      <c r="F245" s="9"/>
    </row>
    <row r="246" spans="3:6" ht="15">
      <c r="C246" s="6"/>
      <c r="D246" s="9"/>
      <c r="E246" s="9"/>
      <c r="F246" s="9"/>
    </row>
    <row r="247" spans="3:6" ht="15">
      <c r="C247" s="6"/>
      <c r="D247" s="9"/>
      <c r="E247" s="9"/>
      <c r="F247" s="9"/>
    </row>
    <row r="248" spans="3:6" ht="15">
      <c r="C248" s="6"/>
      <c r="D248" s="9"/>
      <c r="E248" s="9"/>
      <c r="F248" s="9"/>
    </row>
    <row r="249" spans="3:6" ht="15">
      <c r="C249" s="6"/>
      <c r="D249" s="9"/>
      <c r="E249" s="9"/>
      <c r="F249" s="9"/>
    </row>
    <row r="250" spans="3:6" ht="15">
      <c r="C250" s="6"/>
      <c r="D250" s="9"/>
      <c r="E250" s="9"/>
      <c r="F250" s="9"/>
    </row>
    <row r="251" spans="3:6" ht="15">
      <c r="C251" s="6"/>
      <c r="D251" s="9"/>
      <c r="E251" s="9"/>
      <c r="F251" s="9"/>
    </row>
    <row r="252" spans="3:6" ht="15">
      <c r="C252" s="6"/>
      <c r="D252" s="9"/>
      <c r="E252" s="9"/>
      <c r="F252" s="9"/>
    </row>
    <row r="253" spans="3:6" ht="15">
      <c r="C253" s="6"/>
      <c r="D253" s="9"/>
      <c r="E253" s="9"/>
      <c r="F253" s="9"/>
    </row>
    <row r="254" spans="3:6" ht="15">
      <c r="C254" s="6"/>
      <c r="D254" s="9"/>
      <c r="E254" s="9"/>
      <c r="F254" s="9"/>
    </row>
    <row r="255" spans="3:6" ht="15">
      <c r="C255" s="6"/>
      <c r="D255" s="9"/>
      <c r="E255" s="9"/>
      <c r="F255" s="9"/>
    </row>
    <row r="256" spans="3:6" ht="15">
      <c r="C256" s="6"/>
      <c r="D256" s="9"/>
      <c r="E256" s="9"/>
      <c r="F256" s="9"/>
    </row>
    <row r="257" spans="3:6" ht="15">
      <c r="C257" s="6"/>
      <c r="D257" s="9"/>
      <c r="E257" s="9"/>
      <c r="F257" s="9"/>
    </row>
    <row r="258" spans="3:6" ht="15">
      <c r="C258" s="6"/>
      <c r="D258" s="9"/>
      <c r="E258" s="9"/>
      <c r="F258" s="9"/>
    </row>
    <row r="259" spans="3:6" ht="15">
      <c r="C259" s="6"/>
      <c r="D259" s="9"/>
      <c r="E259" s="9"/>
      <c r="F259" s="9"/>
    </row>
    <row r="260" spans="3:6" ht="15">
      <c r="C260" s="6"/>
      <c r="D260" s="9"/>
      <c r="E260" s="9"/>
      <c r="F260" s="9"/>
    </row>
    <row r="261" spans="3:6" ht="15">
      <c r="C261" s="6"/>
      <c r="D261" s="9"/>
      <c r="E261" s="9"/>
      <c r="F261" s="9"/>
    </row>
    <row r="262" spans="3:6" ht="15">
      <c r="C262" s="6"/>
      <c r="D262" s="9"/>
      <c r="E262" s="5"/>
      <c r="F262" s="9"/>
    </row>
    <row r="263" spans="3:6" ht="15">
      <c r="C263" s="6"/>
      <c r="D263" s="9"/>
      <c r="E263" s="5"/>
      <c r="F263" s="9"/>
    </row>
    <row r="264" spans="3:6" ht="15">
      <c r="C264" s="6"/>
      <c r="D264" s="9"/>
      <c r="E264" s="5"/>
      <c r="F264" s="9"/>
    </row>
    <row r="265" spans="3:6" ht="15">
      <c r="C265" s="6"/>
      <c r="D265" s="9"/>
      <c r="E265" s="5"/>
      <c r="F265" s="9"/>
    </row>
    <row r="266" spans="3:6" ht="15">
      <c r="C266" s="6"/>
      <c r="D266" s="9"/>
      <c r="E266" s="5"/>
      <c r="F266" s="9"/>
    </row>
    <row r="267" spans="3:6" ht="15">
      <c r="C267" s="6"/>
      <c r="D267" s="9"/>
      <c r="E267" s="5"/>
      <c r="F267" s="9"/>
    </row>
    <row r="268" spans="3:6" ht="15">
      <c r="C268" s="6"/>
      <c r="D268" s="9"/>
      <c r="E268" s="5"/>
      <c r="F268" s="9"/>
    </row>
    <row r="269" spans="3:6" ht="15">
      <c r="C269" s="6"/>
      <c r="D269" s="9"/>
      <c r="E269" s="5"/>
      <c r="F269" s="9"/>
    </row>
    <row r="270" spans="3:6" ht="15">
      <c r="C270" s="6"/>
      <c r="D270" s="9"/>
      <c r="E270" s="5"/>
      <c r="F270" s="9"/>
    </row>
    <row r="271" spans="3:6" ht="15">
      <c r="C271" s="6"/>
      <c r="D271" s="9"/>
      <c r="E271" s="5"/>
      <c r="F271" s="9"/>
    </row>
    <row r="272" spans="3:6" ht="15">
      <c r="C272" s="6"/>
      <c r="D272" s="9"/>
      <c r="E272" s="5"/>
      <c r="F272" s="9"/>
    </row>
    <row r="273" spans="3:6" ht="15">
      <c r="C273" s="6"/>
      <c r="D273" s="9"/>
      <c r="E273" s="5"/>
      <c r="F273" s="9"/>
    </row>
    <row r="274" spans="3:6" ht="15">
      <c r="C274" s="6"/>
      <c r="D274" s="5"/>
      <c r="E274" s="5"/>
      <c r="F274" s="5"/>
    </row>
    <row r="275" spans="3:6" ht="15">
      <c r="C275" s="6"/>
      <c r="D275" s="5"/>
      <c r="E275" s="5"/>
      <c r="F275" s="5"/>
    </row>
    <row r="276" spans="3:6" ht="15">
      <c r="C276" s="6"/>
      <c r="D276" s="5"/>
      <c r="E276" s="5"/>
      <c r="F276" s="5"/>
    </row>
    <row r="277" spans="3:6" ht="15">
      <c r="C277" s="6"/>
      <c r="D277" s="5"/>
      <c r="E277" s="5"/>
      <c r="F277" s="5"/>
    </row>
    <row r="278" spans="3:6" ht="15">
      <c r="C278" s="6"/>
      <c r="D278" s="5"/>
      <c r="E278" s="5"/>
      <c r="F278" s="5"/>
    </row>
    <row r="279" spans="3:6" ht="15">
      <c r="C279" s="6"/>
      <c r="D279" s="5"/>
      <c r="E279" s="5"/>
      <c r="F279" s="5"/>
    </row>
    <row r="280" spans="3:6" ht="15">
      <c r="C280" s="6"/>
      <c r="D280" s="5"/>
      <c r="E280" s="5"/>
      <c r="F280" s="5"/>
    </row>
    <row r="281" spans="3:6" ht="15">
      <c r="C281" s="6"/>
      <c r="D281" s="5"/>
      <c r="E281" s="5"/>
      <c r="F281" s="5"/>
    </row>
    <row r="282" spans="3:6" ht="15">
      <c r="C282" s="6"/>
      <c r="D282" s="5"/>
      <c r="E282" s="5"/>
      <c r="F282" s="5"/>
    </row>
    <row r="283" spans="3:6" ht="15">
      <c r="C283" s="6"/>
      <c r="D283" s="5"/>
      <c r="E283" s="5"/>
      <c r="F283" s="5"/>
    </row>
    <row r="284" spans="3:6" ht="15">
      <c r="C284" s="6"/>
      <c r="D284" s="5"/>
      <c r="E284" s="5"/>
      <c r="F284" s="5"/>
    </row>
    <row r="285" spans="3:6" ht="15">
      <c r="C285" s="6"/>
      <c r="D285" s="5"/>
      <c r="E285" s="5"/>
      <c r="F285" s="5"/>
    </row>
    <row r="286" spans="3:6" ht="15">
      <c r="C286" s="6"/>
      <c r="D286" s="5"/>
      <c r="E286" s="5"/>
      <c r="F286" s="5"/>
    </row>
    <row r="287" spans="3:6" ht="15">
      <c r="C287" s="6"/>
      <c r="D287" s="5"/>
      <c r="E287" s="5"/>
      <c r="F287" s="5"/>
    </row>
    <row r="288" spans="3:6" ht="15">
      <c r="C288" s="6"/>
      <c r="D288" s="5"/>
      <c r="E288" s="5"/>
      <c r="F288" s="5"/>
    </row>
    <row r="289" spans="3:6" ht="15">
      <c r="C289" s="6"/>
      <c r="D289" s="5"/>
      <c r="E289" s="5"/>
      <c r="F289" s="5"/>
    </row>
    <row r="290" spans="4:6" ht="15">
      <c r="D290" s="5"/>
      <c r="E290" s="5"/>
      <c r="F290" s="5"/>
    </row>
    <row r="291" spans="4:6" ht="15">
      <c r="D291" s="5"/>
      <c r="E291" s="5"/>
      <c r="F291" s="5"/>
    </row>
    <row r="292" spans="4:6" ht="15">
      <c r="D292" s="5"/>
      <c r="E292" s="5"/>
      <c r="F292" s="5"/>
    </row>
    <row r="293" spans="4:6" ht="15">
      <c r="D293" s="5"/>
      <c r="E293" s="5"/>
      <c r="F293" s="5"/>
    </row>
    <row r="294" spans="4:6" ht="15">
      <c r="D294" s="5"/>
      <c r="E294" s="5"/>
      <c r="F294" s="5"/>
    </row>
    <row r="295" spans="4:6" ht="15">
      <c r="D295" s="5"/>
      <c r="E295" s="5"/>
      <c r="F295" s="5"/>
    </row>
    <row r="296" spans="4:6" ht="15">
      <c r="D296" s="5"/>
      <c r="E296" s="5"/>
      <c r="F296" s="5"/>
    </row>
    <row r="297" spans="4:6" ht="15">
      <c r="D297" s="5"/>
      <c r="E297" s="5"/>
      <c r="F297" s="5"/>
    </row>
    <row r="298" spans="4:6" ht="15">
      <c r="D298" s="5"/>
      <c r="E298" s="5"/>
      <c r="F298" s="5"/>
    </row>
    <row r="299" spans="4:6" ht="15">
      <c r="D299" s="5"/>
      <c r="E299" s="5"/>
      <c r="F299" s="5"/>
    </row>
    <row r="300" spans="4:6" ht="15">
      <c r="D300" s="5"/>
      <c r="E300" s="5"/>
      <c r="F300" s="5"/>
    </row>
    <row r="301" spans="4:6" ht="15">
      <c r="D301" s="5"/>
      <c r="E301" s="5"/>
      <c r="F301" s="5"/>
    </row>
    <row r="302" spans="4:6" ht="15">
      <c r="D302" s="5"/>
      <c r="E302" s="5"/>
      <c r="F302" s="5"/>
    </row>
    <row r="303" spans="4:6" ht="15">
      <c r="D303" s="5"/>
      <c r="F303" s="5"/>
    </row>
    <row r="304" spans="4:6" ht="15">
      <c r="D304" s="5"/>
      <c r="F304" s="5"/>
    </row>
    <row r="305" spans="4:6" ht="15">
      <c r="D305" s="5"/>
      <c r="F305" s="5"/>
    </row>
    <row r="306" spans="4:6" ht="15">
      <c r="D306" s="5"/>
      <c r="F306" s="5"/>
    </row>
  </sheetData>
  <sheetProtection/>
  <mergeCells count="1">
    <mergeCell ref="H15:K19"/>
  </mergeCells>
  <printOptions/>
  <pageMargins left="0.7" right="0.7" top="0.75" bottom="0.75" header="0.3" footer="0.3"/>
  <pageSetup fitToHeight="0" fitToWidth="1" horizontalDpi="600" verticalDpi="600" orientation="portrait" scale="77" r:id="rId1"/>
  <headerFooter>
    <oddHeader>&amp;C&amp;A</oddHeader>
    <oddFooter>&amp;C&amp;A&amp;RPage &amp;P</oddFooter>
  </headerFooter>
  <ignoredErrors>
    <ignoredError sqref="E5:E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0"/>
  <sheetViews>
    <sheetView zoomScalePageLayoutView="0" workbookViewId="0" topLeftCell="A7">
      <selection activeCell="C15" sqref="C15:C36"/>
    </sheetView>
  </sheetViews>
  <sheetFormatPr defaultColWidth="9.140625" defaultRowHeight="15"/>
  <cols>
    <col min="1" max="2" width="14.8515625" style="0" customWidth="1"/>
    <col min="3" max="3" width="11.421875" style="0" customWidth="1"/>
    <col min="5" max="5" width="8.421875" style="0" customWidth="1"/>
  </cols>
  <sheetData>
    <row r="2" spans="2:8" ht="20.25" thickBot="1">
      <c r="B2" s="50" t="s">
        <v>94</v>
      </c>
      <c r="C2" s="50"/>
      <c r="D2" s="50"/>
      <c r="E2" s="50"/>
      <c r="F2" s="50" t="s">
        <v>17</v>
      </c>
      <c r="G2" s="50"/>
      <c r="H2" s="50"/>
    </row>
    <row r="3" ht="15.75" thickTop="1"/>
    <row r="4" spans="2:6" ht="15">
      <c r="B4" s="3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8" t="s">
        <v>7</v>
      </c>
      <c r="C5" s="14">
        <f>MEDIAN(C15:C36)</f>
        <v>0.30000000000000004</v>
      </c>
      <c r="D5" s="14">
        <f>MEDIAN(D15:D36)</f>
        <v>52</v>
      </c>
      <c r="E5" s="14">
        <f>MEDIAN(E15:E36)</f>
        <v>13.9</v>
      </c>
      <c r="F5" s="14">
        <f>MEDIAN(F15:F36)</f>
        <v>21</v>
      </c>
    </row>
    <row r="6" spans="2:6" ht="15">
      <c r="B6" s="28" t="s">
        <v>10</v>
      </c>
      <c r="C6" s="14">
        <f>AVERAGE(C15:C36)</f>
        <v>1.776409090909091</v>
      </c>
      <c r="D6" s="14">
        <f>AVERAGE(D15:D36)</f>
        <v>48.643</v>
      </c>
      <c r="E6" s="14">
        <f>AVERAGE(E15:E36)</f>
        <v>13.4425</v>
      </c>
      <c r="F6" s="14">
        <f>AVERAGE(F15:F36)</f>
        <v>25.5815</v>
      </c>
    </row>
    <row r="7" spans="2:6" ht="15">
      <c r="B7" s="28" t="s">
        <v>1</v>
      </c>
      <c r="C7" s="14">
        <f>MAX(C15:C288)</f>
        <v>23</v>
      </c>
      <c r="D7" s="14">
        <f>MAX(D15:D290)</f>
        <v>172</v>
      </c>
      <c r="E7" s="14">
        <f>MAX(E15:E290)</f>
        <v>24.1</v>
      </c>
      <c r="F7" s="14">
        <f>MAX(F15:F290)</f>
        <v>125</v>
      </c>
    </row>
    <row r="8" spans="2:6" ht="15">
      <c r="B8" s="28" t="s">
        <v>0</v>
      </c>
      <c r="C8" s="14">
        <f>MIN(C15:C288)</f>
        <v>0.054</v>
      </c>
      <c r="D8" s="14">
        <f>MIN(D15:D290)</f>
        <v>3.81</v>
      </c>
      <c r="E8" s="14">
        <f>MIN(E15:E290)</f>
        <v>5.71</v>
      </c>
      <c r="F8" s="14">
        <f>MIN(F15:F290)</f>
        <v>0.5</v>
      </c>
    </row>
    <row r="9" spans="2:6" ht="15">
      <c r="B9" s="28" t="s">
        <v>12</v>
      </c>
      <c r="C9" s="14">
        <f>PERCENTILE(C15:C36,0.95)</f>
        <v>7.239999999999997</v>
      </c>
      <c r="D9" s="14">
        <f>PERCENTILE(D15:D36,0.95)</f>
        <v>96.95000000000006</v>
      </c>
      <c r="E9" s="14">
        <f>PERCENTILE(E15:E36,0.95)</f>
        <v>23.055</v>
      </c>
      <c r="F9" s="14">
        <f>PERCENTILE(F15:F36,0.95)</f>
        <v>61.35000000000005</v>
      </c>
    </row>
    <row r="10" spans="2:6" ht="15">
      <c r="B10" s="28" t="s">
        <v>11</v>
      </c>
      <c r="C10" s="14">
        <f>PERCENTILE(C15:C36,0.99)</f>
        <v>19.744999999999987</v>
      </c>
      <c r="D10" s="14">
        <f>PERCENTILE(D15:D36,0.99)</f>
        <v>156.9899999999999</v>
      </c>
      <c r="E10" s="14">
        <f>PERCENTILE(E15:E36,0.99)</f>
        <v>23.891</v>
      </c>
      <c r="F10" s="14">
        <f>PERCENTILE(F15:F36,0.99)</f>
        <v>112.26999999999991</v>
      </c>
    </row>
    <row r="12" spans="2:3" ht="15">
      <c r="B12" s="30" t="s">
        <v>29</v>
      </c>
      <c r="C12" s="1" t="s">
        <v>9</v>
      </c>
    </row>
    <row r="14" spans="1:6" ht="15">
      <c r="A14" s="7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</row>
    <row r="15" spans="1:11" ht="15">
      <c r="A15" s="27" t="s">
        <v>6</v>
      </c>
      <c r="B15" s="25">
        <v>38176</v>
      </c>
      <c r="C15" s="4">
        <v>23</v>
      </c>
      <c r="D15" s="13">
        <v>30.9</v>
      </c>
      <c r="E15" s="13">
        <v>24.1</v>
      </c>
      <c r="F15" s="13">
        <v>42.4</v>
      </c>
      <c r="H15" s="79" t="s">
        <v>27</v>
      </c>
      <c r="I15" s="79"/>
      <c r="J15" s="79"/>
      <c r="K15" s="79"/>
    </row>
    <row r="16" spans="1:11" ht="15">
      <c r="A16" s="5" t="s">
        <v>95</v>
      </c>
      <c r="B16" s="25">
        <v>38218</v>
      </c>
      <c r="C16" s="4">
        <v>0.2</v>
      </c>
      <c r="D16" s="13">
        <v>172</v>
      </c>
      <c r="E16" s="13">
        <v>13.8</v>
      </c>
      <c r="F16" s="13">
        <v>125</v>
      </c>
      <c r="H16" s="79"/>
      <c r="I16" s="79"/>
      <c r="J16" s="79"/>
      <c r="K16" s="79"/>
    </row>
    <row r="17" spans="1:11" ht="15">
      <c r="A17" s="5" t="s">
        <v>95</v>
      </c>
      <c r="B17" s="25">
        <v>38235</v>
      </c>
      <c r="C17" s="4">
        <v>7.5</v>
      </c>
      <c r="D17" s="13"/>
      <c r="E17" s="13"/>
      <c r="F17" s="13"/>
      <c r="H17" s="79"/>
      <c r="I17" s="79"/>
      <c r="J17" s="79"/>
      <c r="K17" s="79"/>
    </row>
    <row r="18" spans="1:11" ht="15">
      <c r="A18" s="22" t="s">
        <v>6</v>
      </c>
      <c r="B18" s="70">
        <v>38884</v>
      </c>
      <c r="C18" s="4">
        <v>0.077</v>
      </c>
      <c r="D18" s="10">
        <v>9.03</v>
      </c>
      <c r="E18" s="10">
        <v>14.8</v>
      </c>
      <c r="F18" s="10">
        <v>34.9</v>
      </c>
      <c r="H18" s="79"/>
      <c r="I18" s="79"/>
      <c r="J18" s="79"/>
      <c r="K18" s="79"/>
    </row>
    <row r="19" spans="1:11" ht="15">
      <c r="A19" s="22" t="s">
        <v>6</v>
      </c>
      <c r="B19" s="70">
        <v>38919</v>
      </c>
      <c r="C19" s="4">
        <v>0.054</v>
      </c>
      <c r="D19" s="10"/>
      <c r="E19" s="10"/>
      <c r="F19" s="10"/>
      <c r="H19" s="79"/>
      <c r="I19" s="79"/>
      <c r="J19" s="79"/>
      <c r="K19" s="79"/>
    </row>
    <row r="20" spans="1:6" ht="15">
      <c r="A20" s="32" t="s">
        <v>6</v>
      </c>
      <c r="B20" s="31">
        <v>39614</v>
      </c>
      <c r="C20" s="7">
        <v>0.65</v>
      </c>
      <c r="D20" s="7">
        <v>6.21</v>
      </c>
      <c r="E20" s="7">
        <v>17.8</v>
      </c>
      <c r="F20" s="7">
        <v>0.5</v>
      </c>
    </row>
    <row r="21" spans="1:6" ht="15">
      <c r="A21" s="32" t="s">
        <v>6</v>
      </c>
      <c r="B21" s="31">
        <v>39625</v>
      </c>
      <c r="C21" s="7">
        <v>0.1</v>
      </c>
      <c r="D21" s="7">
        <v>4.04</v>
      </c>
      <c r="E21" s="7">
        <v>10.8</v>
      </c>
      <c r="F21" s="7">
        <v>0.5</v>
      </c>
    </row>
    <row r="22" spans="1:6" ht="15">
      <c r="A22" s="32" t="s">
        <v>6</v>
      </c>
      <c r="B22" s="31">
        <v>39647</v>
      </c>
      <c r="C22" s="7">
        <v>0.41</v>
      </c>
      <c r="D22" s="7">
        <v>4.03</v>
      </c>
      <c r="E22" s="7">
        <v>5.71</v>
      </c>
      <c r="F22" s="7">
        <v>4.42</v>
      </c>
    </row>
    <row r="23" spans="1:6" ht="15">
      <c r="A23" s="32" t="s">
        <v>6</v>
      </c>
      <c r="B23" s="31">
        <v>39657</v>
      </c>
      <c r="C23" s="7">
        <v>0.45</v>
      </c>
      <c r="D23" s="7">
        <v>6.84</v>
      </c>
      <c r="E23" s="7">
        <v>7.25</v>
      </c>
      <c r="F23" s="7">
        <v>3.61</v>
      </c>
    </row>
    <row r="24" spans="1:6" ht="15">
      <c r="A24" s="32" t="s">
        <v>6</v>
      </c>
      <c r="B24" s="31">
        <v>39664</v>
      </c>
      <c r="C24" s="7">
        <v>0.1</v>
      </c>
      <c r="D24" s="7">
        <v>3.81</v>
      </c>
      <c r="E24" s="7">
        <v>7.19</v>
      </c>
      <c r="F24" s="7">
        <v>0.5</v>
      </c>
    </row>
    <row r="25" spans="1:6" ht="15">
      <c r="A25" s="32" t="s">
        <v>6</v>
      </c>
      <c r="B25" s="31">
        <v>39667</v>
      </c>
      <c r="C25" s="7">
        <v>0.6</v>
      </c>
      <c r="D25" s="7">
        <v>54</v>
      </c>
      <c r="E25" s="7">
        <v>10</v>
      </c>
      <c r="F25" s="7">
        <v>58</v>
      </c>
    </row>
    <row r="26" spans="1:6" ht="15">
      <c r="A26" s="32" t="s">
        <v>6</v>
      </c>
      <c r="B26" s="31">
        <v>39683</v>
      </c>
      <c r="C26" s="7">
        <v>0.18</v>
      </c>
      <c r="D26" s="7">
        <v>42</v>
      </c>
      <c r="E26" s="7">
        <v>7.4</v>
      </c>
      <c r="F26" s="7">
        <v>8.4</v>
      </c>
    </row>
    <row r="27" spans="1:6" ht="15">
      <c r="A27" s="32" t="s">
        <v>6</v>
      </c>
      <c r="B27" s="31">
        <v>39700</v>
      </c>
      <c r="C27" s="7">
        <v>0.16</v>
      </c>
      <c r="D27" s="7">
        <v>93</v>
      </c>
      <c r="E27" s="7">
        <v>12</v>
      </c>
      <c r="F27" s="7">
        <v>30</v>
      </c>
    </row>
    <row r="28" spans="1:6" ht="15">
      <c r="A28" s="32" t="s">
        <v>6</v>
      </c>
      <c r="B28" s="31">
        <v>39701</v>
      </c>
      <c r="C28" s="7">
        <v>0.17</v>
      </c>
      <c r="D28" s="7">
        <v>73</v>
      </c>
      <c r="E28" s="7">
        <v>10</v>
      </c>
      <c r="F28" s="7">
        <v>6.4</v>
      </c>
    </row>
    <row r="29" spans="1:6" ht="15">
      <c r="A29" s="24" t="s">
        <v>6</v>
      </c>
      <c r="B29" s="26">
        <v>39965</v>
      </c>
      <c r="C29" s="6">
        <v>1.2</v>
      </c>
      <c r="D29" s="9">
        <v>51</v>
      </c>
      <c r="E29" s="9">
        <v>15</v>
      </c>
      <c r="F29" s="9">
        <v>27</v>
      </c>
    </row>
    <row r="30" spans="1:6" ht="15">
      <c r="A30" s="24" t="s">
        <v>6</v>
      </c>
      <c r="B30" s="26">
        <v>39973</v>
      </c>
      <c r="C30" s="6">
        <v>2.3</v>
      </c>
      <c r="D30" s="9">
        <v>58</v>
      </c>
      <c r="E30" s="9">
        <v>17</v>
      </c>
      <c r="F30" s="9">
        <v>16</v>
      </c>
    </row>
    <row r="31" spans="1:6" ht="15">
      <c r="A31" s="24" t="s">
        <v>6</v>
      </c>
      <c r="B31" s="26">
        <v>39975</v>
      </c>
      <c r="C31" s="6">
        <v>0.23</v>
      </c>
      <c r="D31" s="9">
        <v>53</v>
      </c>
      <c r="E31" s="9">
        <v>15</v>
      </c>
      <c r="F31" s="9">
        <v>25</v>
      </c>
    </row>
    <row r="32" spans="1:6" ht="15">
      <c r="A32" s="24" t="s">
        <v>6</v>
      </c>
      <c r="B32" s="26">
        <v>39996</v>
      </c>
      <c r="C32" s="6">
        <v>0.54</v>
      </c>
      <c r="D32" s="9">
        <v>67</v>
      </c>
      <c r="E32" s="9">
        <v>23</v>
      </c>
      <c r="F32" s="9">
        <v>38</v>
      </c>
    </row>
    <row r="33" spans="1:6" ht="15">
      <c r="A33" s="24" t="s">
        <v>6</v>
      </c>
      <c r="B33" s="26">
        <v>40007</v>
      </c>
      <c r="C33" s="6">
        <v>0.28</v>
      </c>
      <c r="D33" s="9">
        <v>64</v>
      </c>
      <c r="E33" s="9">
        <v>13</v>
      </c>
      <c r="F33" s="9">
        <v>31</v>
      </c>
    </row>
    <row r="34" spans="1:6" ht="15">
      <c r="A34" s="24" t="s">
        <v>6</v>
      </c>
      <c r="B34" s="26">
        <v>40018</v>
      </c>
      <c r="C34" s="6">
        <v>0.1</v>
      </c>
      <c r="D34" s="9">
        <v>72</v>
      </c>
      <c r="E34" s="9">
        <v>16</v>
      </c>
      <c r="F34" s="9">
        <v>18</v>
      </c>
    </row>
    <row r="35" spans="1:6" ht="15">
      <c r="A35" s="24" t="s">
        <v>6</v>
      </c>
      <c r="B35" s="26">
        <v>40030</v>
      </c>
      <c r="C35" s="6">
        <v>0.46</v>
      </c>
      <c r="D35" s="9">
        <v>59</v>
      </c>
      <c r="E35" s="9">
        <v>15</v>
      </c>
      <c r="F35" s="9">
        <v>24</v>
      </c>
    </row>
    <row r="36" spans="1:6" ht="15">
      <c r="A36" s="24" t="s">
        <v>6</v>
      </c>
      <c r="B36" s="26">
        <v>40046</v>
      </c>
      <c r="C36" s="6">
        <v>0.32</v>
      </c>
      <c r="D36" s="9">
        <v>50</v>
      </c>
      <c r="E36" s="9">
        <v>14</v>
      </c>
      <c r="F36" s="9">
        <v>18</v>
      </c>
    </row>
    <row r="37" spans="3:6" ht="15">
      <c r="C37" s="4"/>
      <c r="D37" s="10"/>
      <c r="E37" s="10"/>
      <c r="F37" s="10"/>
    </row>
    <row r="38" spans="3:6" ht="15">
      <c r="C38" s="4"/>
      <c r="D38" s="10"/>
      <c r="E38" s="10"/>
      <c r="F38" s="10"/>
    </row>
    <row r="39" spans="3:6" ht="15">
      <c r="C39" s="4"/>
      <c r="D39" s="10"/>
      <c r="E39" s="10"/>
      <c r="F39" s="10"/>
    </row>
    <row r="40" spans="3:6" ht="15">
      <c r="C40" s="4"/>
      <c r="D40" s="10"/>
      <c r="E40" s="10"/>
      <c r="F40" s="10"/>
    </row>
    <row r="41" spans="3:6" ht="15">
      <c r="C41" s="4"/>
      <c r="D41" s="10"/>
      <c r="E41" s="10"/>
      <c r="F41" s="10"/>
    </row>
    <row r="42" spans="3:6" ht="15">
      <c r="C42" s="4"/>
      <c r="D42" s="10"/>
      <c r="E42" s="10"/>
      <c r="F42" s="10"/>
    </row>
    <row r="43" spans="3:6" ht="15">
      <c r="C43" s="4"/>
      <c r="D43" s="10"/>
      <c r="E43" s="10"/>
      <c r="F43" s="10"/>
    </row>
    <row r="44" spans="3:6" ht="15">
      <c r="C44" s="4"/>
      <c r="D44" s="10"/>
      <c r="E44" s="10"/>
      <c r="F44" s="13"/>
    </row>
    <row r="45" spans="3:6" ht="15">
      <c r="C45" s="4"/>
      <c r="D45" s="10"/>
      <c r="E45" s="10"/>
      <c r="F45" s="13"/>
    </row>
    <row r="46" spans="3:6" ht="15">
      <c r="C46" s="4"/>
      <c r="D46" s="10"/>
      <c r="E46" s="10"/>
      <c r="F46" s="13"/>
    </row>
    <row r="47" spans="3:6" ht="15">
      <c r="C47" s="4"/>
      <c r="D47" s="10"/>
      <c r="E47" s="10"/>
      <c r="F47" s="13"/>
    </row>
    <row r="48" spans="3:6" ht="15">
      <c r="C48" s="4"/>
      <c r="D48" s="10"/>
      <c r="E48" s="10"/>
      <c r="F48" s="13"/>
    </row>
    <row r="49" spans="3:6" ht="15">
      <c r="C49" s="4"/>
      <c r="D49" s="10"/>
      <c r="E49" s="10"/>
      <c r="F49" s="13"/>
    </row>
    <row r="50" spans="3:6" ht="15">
      <c r="C50" s="4"/>
      <c r="D50" s="10"/>
      <c r="E50" s="10"/>
      <c r="F50" s="13"/>
    </row>
    <row r="51" spans="3:6" ht="15">
      <c r="C51" s="4"/>
      <c r="D51" s="10"/>
      <c r="E51" s="13"/>
      <c r="F51" s="13"/>
    </row>
    <row r="52" spans="3:6" ht="15">
      <c r="C52" s="4"/>
      <c r="D52" s="10"/>
      <c r="E52" s="13"/>
      <c r="F52" s="13"/>
    </row>
    <row r="53" spans="3:6" ht="15">
      <c r="C53" s="4"/>
      <c r="D53" s="10"/>
      <c r="E53" s="13"/>
      <c r="F53" s="13"/>
    </row>
    <row r="54" spans="3:6" ht="15">
      <c r="C54" s="4"/>
      <c r="D54" s="10"/>
      <c r="E54" s="13"/>
      <c r="F54" s="13"/>
    </row>
    <row r="55" spans="3:6" ht="15">
      <c r="C55" s="4"/>
      <c r="D55" s="10"/>
      <c r="E55" s="13"/>
      <c r="F55" s="13"/>
    </row>
    <row r="56" spans="3:6" ht="15">
      <c r="C56" s="4"/>
      <c r="D56" s="15"/>
      <c r="E56" s="13"/>
      <c r="F56" s="8"/>
    </row>
    <row r="57" spans="3:6" ht="15">
      <c r="C57" s="4"/>
      <c r="D57" s="15"/>
      <c r="E57" s="13"/>
      <c r="F57" s="8"/>
    </row>
    <row r="58" spans="3:6" ht="15">
      <c r="C58" s="4"/>
      <c r="D58" s="15"/>
      <c r="E58" s="13"/>
      <c r="F58" s="8"/>
    </row>
    <row r="59" spans="3:6" ht="15">
      <c r="C59" s="4"/>
      <c r="D59" s="15"/>
      <c r="E59" s="13"/>
      <c r="F59" s="8"/>
    </row>
    <row r="60" spans="3:6" ht="15">
      <c r="C60" s="4"/>
      <c r="D60" s="15"/>
      <c r="E60" s="13"/>
      <c r="F60" s="8"/>
    </row>
    <row r="61" spans="3:6" ht="15">
      <c r="C61" s="6"/>
      <c r="D61" s="8"/>
      <c r="E61" s="13"/>
      <c r="F61" s="8"/>
    </row>
    <row r="62" spans="3:6" ht="15">
      <c r="C62" s="6"/>
      <c r="D62" s="8"/>
      <c r="E62" s="13"/>
      <c r="F62" s="8"/>
    </row>
    <row r="63" spans="3:6" ht="15">
      <c r="C63" s="6"/>
      <c r="D63" s="8"/>
      <c r="E63" s="13"/>
      <c r="F63" s="8"/>
    </row>
    <row r="64" spans="3:6" ht="15">
      <c r="C64" s="6"/>
      <c r="D64" s="13"/>
      <c r="E64" s="13"/>
      <c r="F64" s="13"/>
    </row>
    <row r="65" spans="3:6" ht="15">
      <c r="C65" s="6"/>
      <c r="D65" s="13"/>
      <c r="E65" s="13"/>
      <c r="F65" s="13"/>
    </row>
    <row r="66" spans="3:6" ht="15">
      <c r="C66" s="6"/>
      <c r="D66" s="13"/>
      <c r="E66" s="13"/>
      <c r="F66" s="13"/>
    </row>
    <row r="67" spans="3:6" ht="15">
      <c r="C67" s="6"/>
      <c r="D67" s="13"/>
      <c r="E67" s="13"/>
      <c r="F67" s="13"/>
    </row>
    <row r="68" spans="3:6" ht="15">
      <c r="C68" s="6"/>
      <c r="D68" s="13"/>
      <c r="E68" s="13"/>
      <c r="F68" s="13"/>
    </row>
    <row r="69" spans="3:6" ht="15">
      <c r="C69" s="6"/>
      <c r="D69" s="13"/>
      <c r="E69" s="13"/>
      <c r="F69" s="13"/>
    </row>
    <row r="70" spans="3:6" ht="15">
      <c r="C70" s="6"/>
      <c r="D70" s="13"/>
      <c r="E70" s="13"/>
      <c r="F70" s="13"/>
    </row>
    <row r="71" spans="3:6" ht="15">
      <c r="C71" s="6"/>
      <c r="D71" s="13"/>
      <c r="E71" s="13"/>
      <c r="F71" s="13"/>
    </row>
    <row r="72" spans="3:6" ht="15">
      <c r="C72" s="6"/>
      <c r="D72" s="13"/>
      <c r="E72" s="13"/>
      <c r="F72" s="13"/>
    </row>
    <row r="73" spans="3:6" ht="15">
      <c r="C73" s="15"/>
      <c r="D73" s="13"/>
      <c r="E73" s="13"/>
      <c r="F73" s="13"/>
    </row>
    <row r="74" spans="3:6" ht="15">
      <c r="C74" s="15"/>
      <c r="D74" s="13"/>
      <c r="E74" s="13"/>
      <c r="F74" s="13"/>
    </row>
    <row r="75" spans="3:6" ht="15">
      <c r="C75" s="15"/>
      <c r="D75" s="13"/>
      <c r="E75" s="13"/>
      <c r="F75" s="13"/>
    </row>
    <row r="76" spans="3:6" ht="15">
      <c r="C76" s="15"/>
      <c r="D76" s="13"/>
      <c r="E76" s="13"/>
      <c r="F76" s="13"/>
    </row>
    <row r="77" spans="3:6" ht="15">
      <c r="C77" s="15"/>
      <c r="D77" s="13"/>
      <c r="E77" s="13"/>
      <c r="F77" s="13"/>
    </row>
    <row r="78" spans="3:6" ht="15">
      <c r="C78" s="15"/>
      <c r="D78" s="13"/>
      <c r="E78" s="13"/>
      <c r="F78" s="13"/>
    </row>
    <row r="79" spans="3:6" ht="15">
      <c r="C79" s="15"/>
      <c r="D79" s="13"/>
      <c r="E79" s="13"/>
      <c r="F79" s="13"/>
    </row>
    <row r="80" spans="3:6" ht="15">
      <c r="C80" s="15"/>
      <c r="D80" s="13"/>
      <c r="E80" s="13"/>
      <c r="F80" s="13"/>
    </row>
    <row r="81" spans="3:6" ht="15">
      <c r="C81" s="6"/>
      <c r="D81" s="13"/>
      <c r="E81" s="13"/>
      <c r="F81" s="13"/>
    </row>
    <row r="82" spans="3:6" ht="15">
      <c r="C82" s="6"/>
      <c r="D82" s="13"/>
      <c r="E82" s="13"/>
      <c r="F82" s="13"/>
    </row>
    <row r="83" spans="3:6" ht="15">
      <c r="C83" s="6"/>
      <c r="D83" s="13"/>
      <c r="E83" s="13"/>
      <c r="F83" s="13"/>
    </row>
    <row r="84" spans="3:6" ht="15">
      <c r="C84" s="6"/>
      <c r="D84" s="13"/>
      <c r="E84" s="13"/>
      <c r="F84" s="13"/>
    </row>
    <row r="85" spans="3:6" ht="15">
      <c r="C85" s="6"/>
      <c r="D85" s="13"/>
      <c r="E85" s="13"/>
      <c r="F85" s="13"/>
    </row>
    <row r="86" spans="3:6" ht="15">
      <c r="C86" s="6"/>
      <c r="D86" s="13"/>
      <c r="E86" s="13"/>
      <c r="F86" s="13"/>
    </row>
    <row r="87" spans="3:6" ht="15">
      <c r="C87" s="6"/>
      <c r="D87" s="13"/>
      <c r="E87" s="13"/>
      <c r="F87" s="13"/>
    </row>
    <row r="88" spans="3:6" ht="15">
      <c r="C88" s="6"/>
      <c r="D88" s="13"/>
      <c r="E88" s="13"/>
      <c r="F88" s="13"/>
    </row>
    <row r="89" spans="3:6" ht="15">
      <c r="C89" s="6"/>
      <c r="D89" s="13"/>
      <c r="E89" s="13"/>
      <c r="F89" s="13"/>
    </row>
    <row r="90" spans="3:6" ht="15">
      <c r="C90" s="6"/>
      <c r="D90" s="13"/>
      <c r="E90" s="13"/>
      <c r="F90" s="13"/>
    </row>
    <row r="91" spans="3:6" ht="15">
      <c r="C91" s="6"/>
      <c r="D91" s="13"/>
      <c r="E91" s="13"/>
      <c r="F91" s="13"/>
    </row>
    <row r="92" spans="3:6" ht="15">
      <c r="C92" s="6"/>
      <c r="D92" s="13"/>
      <c r="E92" s="9"/>
      <c r="F92" s="13"/>
    </row>
    <row r="93" spans="3:6" ht="15">
      <c r="C93" s="6"/>
      <c r="D93" s="13"/>
      <c r="E93" s="9"/>
      <c r="F93" s="13"/>
    </row>
    <row r="94" spans="3:6" ht="15">
      <c r="C94" s="6"/>
      <c r="D94" s="13"/>
      <c r="E94" s="9"/>
      <c r="F94" s="13"/>
    </row>
    <row r="95" spans="3:6" ht="15">
      <c r="C95" s="6"/>
      <c r="D95" s="13"/>
      <c r="E95" s="9"/>
      <c r="F95" s="13"/>
    </row>
    <row r="96" spans="3:6" ht="15">
      <c r="C96" s="6"/>
      <c r="D96" s="13"/>
      <c r="E96" s="9"/>
      <c r="F96" s="13"/>
    </row>
    <row r="97" spans="3:6" ht="15">
      <c r="C97" s="6"/>
      <c r="D97" s="9"/>
      <c r="E97" s="9"/>
      <c r="F97" s="9"/>
    </row>
    <row r="98" spans="3:6" ht="15">
      <c r="C98" s="6"/>
      <c r="D98" s="9"/>
      <c r="E98" s="9"/>
      <c r="F98" s="9"/>
    </row>
    <row r="99" spans="3:6" ht="15">
      <c r="C99" s="6"/>
      <c r="D99" s="9"/>
      <c r="E99" s="9"/>
      <c r="F99" s="9"/>
    </row>
    <row r="100" spans="3:6" ht="15">
      <c r="C100" s="6"/>
      <c r="D100" s="9"/>
      <c r="E100" s="9"/>
      <c r="F100" s="9"/>
    </row>
    <row r="101" spans="3:6" ht="15">
      <c r="C101" s="6"/>
      <c r="D101" s="9"/>
      <c r="E101" s="9"/>
      <c r="F101" s="9"/>
    </row>
    <row r="102" spans="3:6" ht="15">
      <c r="C102" s="6"/>
      <c r="D102" s="9"/>
      <c r="E102" s="9"/>
      <c r="F102" s="9"/>
    </row>
    <row r="103" spans="3:6" ht="15">
      <c r="C103" s="6"/>
      <c r="D103" s="9"/>
      <c r="E103" s="9"/>
      <c r="F103" s="9"/>
    </row>
    <row r="104" spans="3:6" ht="15">
      <c r="C104" s="6"/>
      <c r="D104" s="9"/>
      <c r="E104" s="9"/>
      <c r="F104" s="9"/>
    </row>
    <row r="105" spans="3:6" ht="15">
      <c r="C105" s="6"/>
      <c r="D105" s="9"/>
      <c r="E105" s="9"/>
      <c r="F105" s="9"/>
    </row>
    <row r="106" spans="3:6" ht="15">
      <c r="C106" s="6"/>
      <c r="D106" s="9"/>
      <c r="E106" s="9"/>
      <c r="F106" s="9"/>
    </row>
    <row r="107" spans="3:6" ht="15">
      <c r="C107" s="6"/>
      <c r="D107" s="9"/>
      <c r="E107" s="9"/>
      <c r="F107" s="9"/>
    </row>
    <row r="108" spans="3:6" ht="15">
      <c r="C108" s="6"/>
      <c r="D108" s="9"/>
      <c r="E108" s="9"/>
      <c r="F108" s="9"/>
    </row>
    <row r="109" spans="3:6" ht="15">
      <c r="C109" s="6"/>
      <c r="D109" s="9"/>
      <c r="E109" s="9"/>
      <c r="F109" s="9"/>
    </row>
    <row r="110" spans="3:6" ht="15">
      <c r="C110" s="6"/>
      <c r="D110" s="9"/>
      <c r="E110" s="9"/>
      <c r="F110" s="9"/>
    </row>
    <row r="111" spans="3:6" ht="15">
      <c r="C111" s="6"/>
      <c r="D111" s="9"/>
      <c r="E111" s="11"/>
      <c r="F111" s="9"/>
    </row>
    <row r="112" spans="3:6" ht="15">
      <c r="C112" s="6"/>
      <c r="D112" s="9"/>
      <c r="E112" s="9"/>
      <c r="F112" s="9"/>
    </row>
    <row r="113" spans="3:6" ht="15">
      <c r="C113" s="6"/>
      <c r="D113" s="9"/>
      <c r="E113" s="9"/>
      <c r="F113" s="9"/>
    </row>
    <row r="114" spans="3:6" ht="15">
      <c r="C114" s="6"/>
      <c r="D114" s="9"/>
      <c r="E114" s="9"/>
      <c r="F114" s="9"/>
    </row>
    <row r="115" spans="3:6" ht="15">
      <c r="C115" s="6"/>
      <c r="D115" s="9"/>
      <c r="E115" s="9"/>
      <c r="F115" s="9"/>
    </row>
    <row r="116" spans="3:6" ht="15">
      <c r="C116" s="6"/>
      <c r="D116" s="11"/>
      <c r="E116" s="9"/>
      <c r="F116" s="11"/>
    </row>
    <row r="117" spans="3:6" ht="15">
      <c r="C117" s="6"/>
      <c r="D117" s="9"/>
      <c r="E117" s="9"/>
      <c r="F117" s="9"/>
    </row>
    <row r="118" spans="3:6" ht="15">
      <c r="C118" s="6"/>
      <c r="D118" s="9"/>
      <c r="E118" s="9"/>
      <c r="F118" s="9"/>
    </row>
    <row r="119" spans="3:6" ht="15">
      <c r="C119" s="6"/>
      <c r="D119" s="9"/>
      <c r="E119" s="9"/>
      <c r="F119" s="9"/>
    </row>
    <row r="120" spans="3:6" ht="15">
      <c r="C120" s="6"/>
      <c r="D120" s="9"/>
      <c r="E120" s="9"/>
      <c r="F120" s="9"/>
    </row>
    <row r="121" spans="3:6" ht="15">
      <c r="C121" s="6"/>
      <c r="D121" s="9"/>
      <c r="E121" s="9"/>
      <c r="F121" s="9"/>
    </row>
    <row r="122" spans="3:6" ht="15">
      <c r="C122" s="6"/>
      <c r="D122" s="9"/>
      <c r="E122" s="9"/>
      <c r="F122" s="9"/>
    </row>
    <row r="123" spans="3:6" ht="15">
      <c r="C123" s="6"/>
      <c r="D123" s="9"/>
      <c r="E123" s="7"/>
      <c r="F123" s="9"/>
    </row>
    <row r="124" spans="3:6" ht="15">
      <c r="C124" s="6"/>
      <c r="D124" s="9"/>
      <c r="E124" s="7"/>
      <c r="F124" s="9"/>
    </row>
    <row r="125" spans="3:6" ht="15">
      <c r="C125" s="6"/>
      <c r="D125" s="9"/>
      <c r="E125" s="7"/>
      <c r="F125" s="9"/>
    </row>
    <row r="126" spans="3:6" ht="15">
      <c r="C126" s="6"/>
      <c r="D126" s="9"/>
      <c r="E126" s="7"/>
      <c r="F126" s="9"/>
    </row>
    <row r="127" spans="3:6" ht="15">
      <c r="C127" s="6"/>
      <c r="D127" s="9"/>
      <c r="E127" s="11"/>
      <c r="F127" s="9"/>
    </row>
    <row r="128" spans="3:6" ht="15">
      <c r="C128" s="6"/>
      <c r="D128" s="7"/>
      <c r="E128" s="7"/>
      <c r="F128" s="7"/>
    </row>
    <row r="129" spans="3:6" ht="15">
      <c r="C129" s="6"/>
      <c r="D129" s="7"/>
      <c r="E129" s="7"/>
      <c r="F129" s="7"/>
    </row>
    <row r="130" spans="3:6" ht="15">
      <c r="C130" s="6"/>
      <c r="D130" s="7"/>
      <c r="E130" s="7"/>
      <c r="F130" s="7"/>
    </row>
    <row r="131" spans="3:6" ht="15">
      <c r="C131" s="6"/>
      <c r="D131" s="7"/>
      <c r="E131" s="7"/>
      <c r="F131" s="7"/>
    </row>
    <row r="132" spans="3:6" ht="15">
      <c r="C132" s="6"/>
      <c r="D132" s="7"/>
      <c r="E132" s="7"/>
      <c r="F132" s="7"/>
    </row>
    <row r="133" spans="3:6" ht="15">
      <c r="C133" s="15"/>
      <c r="D133" s="7"/>
      <c r="E133" s="7"/>
      <c r="F133" s="7"/>
    </row>
    <row r="134" spans="3:6" ht="15">
      <c r="C134" s="6"/>
      <c r="D134" s="7"/>
      <c r="E134" s="7"/>
      <c r="F134" s="7"/>
    </row>
    <row r="135" spans="3:6" ht="15">
      <c r="C135" s="6"/>
      <c r="D135" s="7"/>
      <c r="E135" s="7"/>
      <c r="F135" s="7"/>
    </row>
    <row r="136" spans="3:6" ht="15">
      <c r="C136" s="6"/>
      <c r="D136" s="7"/>
      <c r="E136" s="7"/>
      <c r="F136" s="7"/>
    </row>
    <row r="137" spans="3:6" ht="15">
      <c r="C137" s="6"/>
      <c r="D137" s="7"/>
      <c r="E137" s="7"/>
      <c r="F137" s="7"/>
    </row>
    <row r="138" spans="3:6" ht="15">
      <c r="C138" s="6"/>
      <c r="D138" s="7"/>
      <c r="E138" s="9"/>
      <c r="F138" s="7"/>
    </row>
    <row r="139" spans="3:6" ht="15">
      <c r="C139" s="6"/>
      <c r="D139" s="7"/>
      <c r="E139" s="9"/>
      <c r="F139" s="7"/>
    </row>
    <row r="140" spans="3:6" ht="15">
      <c r="C140" s="15"/>
      <c r="D140" s="7"/>
      <c r="E140" s="9"/>
      <c r="F140" s="7"/>
    </row>
    <row r="141" spans="3:6" ht="15">
      <c r="C141" s="15"/>
      <c r="D141" s="7"/>
      <c r="E141" s="9"/>
      <c r="F141" s="7"/>
    </row>
    <row r="142" spans="3:6" ht="15">
      <c r="C142" s="15"/>
      <c r="D142" s="7"/>
      <c r="E142" s="9"/>
      <c r="F142" s="7"/>
    </row>
    <row r="143" spans="3:6" ht="15">
      <c r="C143" s="15"/>
      <c r="D143" s="7"/>
      <c r="E143" s="9"/>
      <c r="F143" s="7"/>
    </row>
    <row r="144" spans="3:6" ht="15">
      <c r="C144" s="15"/>
      <c r="D144" s="11"/>
      <c r="E144" s="9"/>
      <c r="F144" s="11"/>
    </row>
    <row r="145" spans="3:6" ht="15">
      <c r="C145" s="7"/>
      <c r="D145" s="7"/>
      <c r="E145" s="9"/>
      <c r="F145" s="7"/>
    </row>
    <row r="146" spans="3:6" ht="15">
      <c r="C146" s="7"/>
      <c r="D146" s="7"/>
      <c r="E146" s="9"/>
      <c r="F146" s="7"/>
    </row>
    <row r="147" spans="3:6" ht="15">
      <c r="C147" s="7"/>
      <c r="D147" s="7"/>
      <c r="E147" s="9"/>
      <c r="F147" s="7"/>
    </row>
    <row r="148" spans="3:6" ht="15">
      <c r="C148" s="7"/>
      <c r="D148" s="7"/>
      <c r="E148" s="9"/>
      <c r="F148" s="7"/>
    </row>
    <row r="149" spans="3:6" ht="15">
      <c r="C149" s="7"/>
      <c r="D149" s="7"/>
      <c r="E149" s="9"/>
      <c r="F149" s="7"/>
    </row>
    <row r="150" spans="3:6" ht="15">
      <c r="C150" s="7"/>
      <c r="D150" s="7"/>
      <c r="E150" s="9"/>
      <c r="F150" s="7"/>
    </row>
    <row r="151" spans="3:6" ht="15">
      <c r="C151" s="7"/>
      <c r="D151" s="7"/>
      <c r="E151" s="9"/>
      <c r="F151" s="7"/>
    </row>
    <row r="152" spans="3:6" ht="15">
      <c r="C152" s="7"/>
      <c r="D152" s="7"/>
      <c r="E152" s="9"/>
      <c r="F152" s="7"/>
    </row>
    <row r="153" spans="3:6" ht="15">
      <c r="C153" s="7"/>
      <c r="D153" s="7"/>
      <c r="E153" s="9"/>
      <c r="F153" s="7"/>
    </row>
    <row r="154" spans="3:6" ht="15">
      <c r="C154" s="7"/>
      <c r="D154" s="7"/>
      <c r="E154" s="9"/>
      <c r="F154" s="7"/>
    </row>
    <row r="155" spans="3:6" ht="15">
      <c r="C155" s="7"/>
      <c r="D155" s="9"/>
      <c r="E155" s="9"/>
      <c r="F155" s="9"/>
    </row>
    <row r="156" spans="3:6" ht="15">
      <c r="C156" s="7"/>
      <c r="D156" s="9"/>
      <c r="E156" s="9"/>
      <c r="F156" s="9"/>
    </row>
    <row r="157" spans="3:6" ht="15">
      <c r="C157" s="7"/>
      <c r="D157" s="9"/>
      <c r="E157" s="9"/>
      <c r="F157" s="9"/>
    </row>
    <row r="158" spans="3:6" ht="15">
      <c r="C158" s="7"/>
      <c r="D158" s="9"/>
      <c r="E158" s="9"/>
      <c r="F158" s="9"/>
    </row>
    <row r="159" spans="3:6" ht="15">
      <c r="C159" s="7"/>
      <c r="D159" s="9"/>
      <c r="E159" s="9"/>
      <c r="F159" s="9"/>
    </row>
    <row r="160" spans="3:6" ht="15">
      <c r="C160" s="7"/>
      <c r="D160" s="9"/>
      <c r="E160" s="9"/>
      <c r="F160" s="9"/>
    </row>
    <row r="161" spans="3:6" ht="15">
      <c r="C161" s="7"/>
      <c r="D161" s="9"/>
      <c r="E161" s="9"/>
      <c r="F161" s="9"/>
    </row>
    <row r="162" spans="3:6" ht="15">
      <c r="C162" s="7"/>
      <c r="D162" s="9"/>
      <c r="E162" s="9"/>
      <c r="F162" s="9"/>
    </row>
    <row r="163" spans="3:6" ht="15">
      <c r="C163" s="7"/>
      <c r="D163" s="9"/>
      <c r="E163" s="9"/>
      <c r="F163" s="9"/>
    </row>
    <row r="164" spans="3:6" ht="15">
      <c r="C164" s="7"/>
      <c r="D164" s="9"/>
      <c r="E164" s="9"/>
      <c r="F164" s="9"/>
    </row>
    <row r="165" spans="3:6" ht="15">
      <c r="C165" s="6"/>
      <c r="D165" s="9"/>
      <c r="E165" s="9"/>
      <c r="F165" s="9"/>
    </row>
    <row r="166" spans="3:6" ht="15">
      <c r="C166" s="6"/>
      <c r="D166" s="9"/>
      <c r="E166" s="9"/>
      <c r="F166" s="9"/>
    </row>
    <row r="167" spans="3:6" ht="15">
      <c r="C167" s="6"/>
      <c r="D167" s="9"/>
      <c r="E167" s="9"/>
      <c r="F167" s="9"/>
    </row>
    <row r="168" spans="3:6" ht="15">
      <c r="C168" s="6"/>
      <c r="D168" s="9"/>
      <c r="E168" s="9"/>
      <c r="F168" s="9"/>
    </row>
    <row r="169" spans="3:6" ht="15">
      <c r="C169" s="6"/>
      <c r="D169" s="9"/>
      <c r="E169" s="9"/>
      <c r="F169" s="9"/>
    </row>
    <row r="170" spans="3:6" ht="15">
      <c r="C170" s="6"/>
      <c r="D170" s="9"/>
      <c r="E170" s="9"/>
      <c r="F170" s="9"/>
    </row>
    <row r="171" spans="3:6" ht="15">
      <c r="C171" s="6"/>
      <c r="D171" s="9"/>
      <c r="E171" s="9"/>
      <c r="F171" s="9"/>
    </row>
    <row r="172" spans="3:6" ht="15">
      <c r="C172" s="6"/>
      <c r="D172" s="9"/>
      <c r="E172" s="9"/>
      <c r="F172" s="9"/>
    </row>
    <row r="173" spans="3:6" ht="15">
      <c r="C173" s="6"/>
      <c r="D173" s="9"/>
      <c r="E173" s="9"/>
      <c r="F173" s="9"/>
    </row>
    <row r="174" spans="3:6" ht="15">
      <c r="C174" s="6"/>
      <c r="D174" s="9"/>
      <c r="E174" s="9"/>
      <c r="F174" s="9"/>
    </row>
    <row r="175" spans="3:6" ht="15">
      <c r="C175" s="6"/>
      <c r="D175" s="9"/>
      <c r="E175" s="9"/>
      <c r="F175" s="9"/>
    </row>
    <row r="176" spans="3:6" ht="15">
      <c r="C176" s="6"/>
      <c r="D176" s="9"/>
      <c r="E176" s="9"/>
      <c r="F176" s="9"/>
    </row>
    <row r="177" spans="3:6" ht="15">
      <c r="C177" s="7"/>
      <c r="D177" s="9"/>
      <c r="E177" s="9"/>
      <c r="F177" s="9"/>
    </row>
    <row r="178" spans="3:6" ht="15">
      <c r="C178" s="7"/>
      <c r="D178" s="9"/>
      <c r="E178" s="9"/>
      <c r="F178" s="9"/>
    </row>
    <row r="179" spans="3:6" ht="15">
      <c r="C179" s="7"/>
      <c r="D179" s="9"/>
      <c r="E179" s="9"/>
      <c r="F179" s="9"/>
    </row>
    <row r="180" spans="3:6" ht="15">
      <c r="C180" s="7"/>
      <c r="D180" s="9"/>
      <c r="E180" s="9"/>
      <c r="F180" s="9"/>
    </row>
    <row r="181" spans="3:6" ht="15">
      <c r="C181" s="7"/>
      <c r="D181" s="9"/>
      <c r="E181" s="9"/>
      <c r="F181" s="9"/>
    </row>
    <row r="182" spans="3:6" ht="15">
      <c r="C182" s="7"/>
      <c r="D182" s="9"/>
      <c r="E182" s="9"/>
      <c r="F182" s="9"/>
    </row>
    <row r="183" spans="3:6" ht="15">
      <c r="C183" s="7"/>
      <c r="D183" s="9"/>
      <c r="E183" s="9"/>
      <c r="F183" s="9"/>
    </row>
    <row r="184" spans="3:6" ht="15">
      <c r="C184" s="7"/>
      <c r="D184" s="9"/>
      <c r="E184" s="9"/>
      <c r="F184" s="9"/>
    </row>
    <row r="185" spans="3:6" ht="15">
      <c r="C185" s="7"/>
      <c r="D185" s="9"/>
      <c r="E185" s="9"/>
      <c r="F185" s="9"/>
    </row>
    <row r="186" spans="3:6" ht="15">
      <c r="C186" s="7"/>
      <c r="D186" s="9"/>
      <c r="E186" s="9"/>
      <c r="F186" s="9"/>
    </row>
    <row r="187" spans="3:6" ht="15">
      <c r="C187" s="6"/>
      <c r="D187" s="9"/>
      <c r="E187" s="9"/>
      <c r="F187" s="9"/>
    </row>
    <row r="188" spans="3:6" ht="15">
      <c r="C188" s="6"/>
      <c r="D188" s="9"/>
      <c r="E188" s="9"/>
      <c r="F188" s="9"/>
    </row>
    <row r="189" spans="3:6" ht="15">
      <c r="C189" s="6"/>
      <c r="D189" s="9"/>
      <c r="E189" s="9"/>
      <c r="F189" s="9"/>
    </row>
    <row r="190" spans="3:6" ht="15">
      <c r="C190" s="6"/>
      <c r="D190" s="9"/>
      <c r="E190" s="9"/>
      <c r="F190" s="9"/>
    </row>
    <row r="191" spans="3:6" ht="15">
      <c r="C191" s="6"/>
      <c r="D191" s="9"/>
      <c r="E191" s="9"/>
      <c r="F191" s="9"/>
    </row>
    <row r="192" spans="3:6" ht="15">
      <c r="C192" s="6"/>
      <c r="D192" s="9"/>
      <c r="E192" s="9"/>
      <c r="F192" s="9"/>
    </row>
    <row r="193" spans="3:6" ht="15">
      <c r="C193" s="6"/>
      <c r="D193" s="9"/>
      <c r="E193" s="9"/>
      <c r="F193" s="9"/>
    </row>
    <row r="194" spans="3:6" ht="15">
      <c r="C194" s="6"/>
      <c r="D194" s="9"/>
      <c r="E194" s="9"/>
      <c r="F194" s="9"/>
    </row>
    <row r="195" spans="3:6" ht="15">
      <c r="C195" s="6"/>
      <c r="D195" s="9"/>
      <c r="E195" s="9"/>
      <c r="F195" s="9"/>
    </row>
    <row r="196" spans="3:6" ht="15">
      <c r="C196" s="6"/>
      <c r="D196" s="9"/>
      <c r="E196" s="9"/>
      <c r="F196" s="9"/>
    </row>
    <row r="197" spans="3:6" ht="15">
      <c r="C197" s="6"/>
      <c r="D197" s="9"/>
      <c r="E197" s="9"/>
      <c r="F197" s="9"/>
    </row>
    <row r="198" spans="3:6" ht="15">
      <c r="C198" s="6"/>
      <c r="D198" s="9"/>
      <c r="E198" s="9"/>
      <c r="F198" s="9"/>
    </row>
    <row r="199" spans="3:6" ht="15">
      <c r="C199" s="6"/>
      <c r="D199" s="9"/>
      <c r="E199" s="9"/>
      <c r="F199" s="9"/>
    </row>
    <row r="200" spans="3:6" ht="15">
      <c r="C200" s="6"/>
      <c r="D200" s="9"/>
      <c r="E200" s="9"/>
      <c r="F200" s="9"/>
    </row>
    <row r="201" spans="3:6" ht="15">
      <c r="C201" s="6"/>
      <c r="D201" s="9"/>
      <c r="E201" s="9"/>
      <c r="F201" s="9"/>
    </row>
    <row r="202" spans="3:6" ht="15">
      <c r="C202" s="6"/>
      <c r="D202" s="9"/>
      <c r="E202" s="9"/>
      <c r="F202" s="9"/>
    </row>
    <row r="203" spans="3:6" ht="15">
      <c r="C203" s="6"/>
      <c r="D203" s="9"/>
      <c r="E203" s="9"/>
      <c r="F203" s="9"/>
    </row>
    <row r="204" spans="3:6" ht="15">
      <c r="C204" s="6"/>
      <c r="D204" s="9"/>
      <c r="E204" s="9"/>
      <c r="F204" s="9"/>
    </row>
    <row r="205" spans="3:6" ht="15">
      <c r="C205" s="6"/>
      <c r="D205" s="9"/>
      <c r="E205" s="9"/>
      <c r="F205" s="9"/>
    </row>
    <row r="206" spans="3:6" ht="15">
      <c r="C206" s="6"/>
      <c r="D206" s="9"/>
      <c r="E206" s="9"/>
      <c r="F206" s="9"/>
    </row>
    <row r="207" spans="3:6" ht="15">
      <c r="C207" s="6"/>
      <c r="D207" s="9"/>
      <c r="E207" s="9"/>
      <c r="F207" s="9"/>
    </row>
    <row r="208" spans="3:6" ht="15">
      <c r="C208" s="6"/>
      <c r="D208" s="9"/>
      <c r="E208" s="9"/>
      <c r="F208" s="9"/>
    </row>
    <row r="209" spans="3:6" ht="15">
      <c r="C209" s="6"/>
      <c r="D209" s="9"/>
      <c r="E209" s="9"/>
      <c r="F209" s="9"/>
    </row>
    <row r="210" spans="3:6" ht="15">
      <c r="C210" s="6"/>
      <c r="D210" s="9"/>
      <c r="E210" s="9"/>
      <c r="F210" s="9"/>
    </row>
    <row r="211" spans="3:6" ht="15">
      <c r="C211" s="6"/>
      <c r="D211" s="9"/>
      <c r="E211" s="9"/>
      <c r="F211" s="9"/>
    </row>
    <row r="212" spans="3:6" ht="15">
      <c r="C212" s="6"/>
      <c r="D212" s="9"/>
      <c r="E212" s="9"/>
      <c r="F212" s="9"/>
    </row>
    <row r="213" spans="3:6" ht="15">
      <c r="C213" s="6"/>
      <c r="D213" s="9"/>
      <c r="E213" s="9"/>
      <c r="F213" s="9"/>
    </row>
    <row r="214" spans="3:6" ht="15">
      <c r="C214" s="6"/>
      <c r="D214" s="9"/>
      <c r="E214" s="9"/>
      <c r="F214" s="9"/>
    </row>
    <row r="215" spans="3:6" ht="15">
      <c r="C215" s="6"/>
      <c r="D215" s="9"/>
      <c r="E215" s="9"/>
      <c r="F215" s="9"/>
    </row>
    <row r="216" spans="3:6" ht="15">
      <c r="C216" s="6"/>
      <c r="D216" s="9"/>
      <c r="E216" s="9"/>
      <c r="F216" s="9"/>
    </row>
    <row r="217" spans="3:6" ht="15">
      <c r="C217" s="6"/>
      <c r="D217" s="9"/>
      <c r="E217" s="9"/>
      <c r="F217" s="9"/>
    </row>
    <row r="218" spans="3:6" ht="15">
      <c r="C218" s="6"/>
      <c r="D218" s="9"/>
      <c r="E218" s="9"/>
      <c r="F218" s="9"/>
    </row>
    <row r="219" spans="3:6" ht="15">
      <c r="C219" s="6"/>
      <c r="D219" s="9"/>
      <c r="E219" s="9"/>
      <c r="F219" s="9"/>
    </row>
    <row r="220" spans="3:6" ht="15">
      <c r="C220" s="6"/>
      <c r="D220" s="9"/>
      <c r="E220" s="9"/>
      <c r="F220" s="9"/>
    </row>
    <row r="221" spans="3:6" ht="15">
      <c r="C221" s="6"/>
      <c r="D221" s="9"/>
      <c r="E221" s="9"/>
      <c r="F221" s="9"/>
    </row>
    <row r="222" spans="3:6" ht="15">
      <c r="C222" s="6"/>
      <c r="D222" s="9"/>
      <c r="E222" s="9"/>
      <c r="F222" s="9"/>
    </row>
    <row r="223" spans="3:6" ht="15">
      <c r="C223" s="6"/>
      <c r="D223" s="9"/>
      <c r="E223" s="9"/>
      <c r="F223" s="9"/>
    </row>
    <row r="224" spans="3:6" ht="15">
      <c r="C224" s="6"/>
      <c r="D224" s="9"/>
      <c r="E224" s="9"/>
      <c r="F224" s="9"/>
    </row>
    <row r="225" spans="3:6" ht="15">
      <c r="C225" s="6"/>
      <c r="D225" s="9"/>
      <c r="E225" s="9"/>
      <c r="F225" s="9"/>
    </row>
    <row r="226" spans="3:6" ht="15">
      <c r="C226" s="6"/>
      <c r="D226" s="9"/>
      <c r="E226" s="9"/>
      <c r="F226" s="9"/>
    </row>
    <row r="227" spans="3:6" ht="15">
      <c r="C227" s="6"/>
      <c r="D227" s="9"/>
      <c r="E227" s="9"/>
      <c r="F227" s="9"/>
    </row>
    <row r="228" spans="3:6" ht="15">
      <c r="C228" s="6"/>
      <c r="D228" s="9"/>
      <c r="E228" s="9"/>
      <c r="F228" s="9"/>
    </row>
    <row r="229" spans="3:6" ht="15">
      <c r="C229" s="6"/>
      <c r="D229" s="9"/>
      <c r="E229" s="9"/>
      <c r="F229" s="9"/>
    </row>
    <row r="230" spans="3:6" ht="15">
      <c r="C230" s="6"/>
      <c r="D230" s="9"/>
      <c r="E230" s="9"/>
      <c r="F230" s="9"/>
    </row>
    <row r="231" spans="3:6" ht="15">
      <c r="C231" s="6"/>
      <c r="D231" s="9"/>
      <c r="E231" s="9"/>
      <c r="F231" s="9"/>
    </row>
    <row r="232" spans="3:6" ht="15">
      <c r="C232" s="6"/>
      <c r="D232" s="9"/>
      <c r="E232" s="9"/>
      <c r="F232" s="9"/>
    </row>
    <row r="233" spans="3:6" ht="15">
      <c r="C233" s="6"/>
      <c r="D233" s="9"/>
      <c r="E233" s="9"/>
      <c r="F233" s="9"/>
    </row>
    <row r="234" spans="3:6" ht="15">
      <c r="C234" s="6"/>
      <c r="D234" s="9"/>
      <c r="E234" s="9"/>
      <c r="F234" s="9"/>
    </row>
    <row r="235" spans="3:6" ht="15">
      <c r="C235" s="6"/>
      <c r="D235" s="9"/>
      <c r="E235" s="9"/>
      <c r="F235" s="9"/>
    </row>
    <row r="236" spans="3:6" ht="15">
      <c r="C236" s="6"/>
      <c r="D236" s="9"/>
      <c r="E236" s="9"/>
      <c r="F236" s="9"/>
    </row>
    <row r="237" spans="3:6" ht="15">
      <c r="C237" s="6"/>
      <c r="D237" s="9"/>
      <c r="E237" s="9"/>
      <c r="F237" s="9"/>
    </row>
    <row r="238" spans="3:6" ht="15">
      <c r="C238" s="6"/>
      <c r="D238" s="9"/>
      <c r="E238" s="9"/>
      <c r="F238" s="9"/>
    </row>
    <row r="239" spans="3:6" ht="15">
      <c r="C239" s="6"/>
      <c r="D239" s="9"/>
      <c r="E239" s="9"/>
      <c r="F239" s="9"/>
    </row>
    <row r="240" spans="3:6" ht="15">
      <c r="C240" s="6"/>
      <c r="D240" s="9"/>
      <c r="E240" s="9"/>
      <c r="F240" s="9"/>
    </row>
    <row r="241" spans="3:6" ht="15">
      <c r="C241" s="6"/>
      <c r="D241" s="9"/>
      <c r="E241" s="5"/>
      <c r="F241" s="9"/>
    </row>
    <row r="242" spans="3:6" ht="15">
      <c r="C242" s="6"/>
      <c r="D242" s="9"/>
      <c r="E242" s="5"/>
      <c r="F242" s="9"/>
    </row>
    <row r="243" spans="3:6" ht="15">
      <c r="C243" s="6"/>
      <c r="D243" s="9"/>
      <c r="E243" s="5"/>
      <c r="F243" s="9"/>
    </row>
    <row r="244" spans="3:6" ht="15">
      <c r="C244" s="6"/>
      <c r="D244" s="9"/>
      <c r="E244" s="5"/>
      <c r="F244" s="9"/>
    </row>
    <row r="245" spans="3:6" ht="15">
      <c r="C245" s="6"/>
      <c r="D245" s="9"/>
      <c r="E245" s="5"/>
      <c r="F245" s="9"/>
    </row>
    <row r="246" spans="3:6" ht="15">
      <c r="C246" s="6"/>
      <c r="D246" s="9"/>
      <c r="E246" s="5"/>
      <c r="F246" s="9"/>
    </row>
    <row r="247" spans="3:6" ht="15">
      <c r="C247" s="6"/>
      <c r="D247" s="9"/>
      <c r="E247" s="5"/>
      <c r="F247" s="9"/>
    </row>
    <row r="248" spans="3:6" ht="15">
      <c r="C248" s="6"/>
      <c r="D248" s="9"/>
      <c r="E248" s="5"/>
      <c r="F248" s="9"/>
    </row>
    <row r="249" spans="3:6" ht="15">
      <c r="C249" s="6"/>
      <c r="D249" s="9"/>
      <c r="E249" s="5"/>
      <c r="F249" s="9"/>
    </row>
    <row r="250" spans="3:6" ht="15">
      <c r="C250" s="6"/>
      <c r="D250" s="9"/>
      <c r="E250" s="5"/>
      <c r="F250" s="9"/>
    </row>
    <row r="251" spans="3:6" ht="15">
      <c r="C251" s="6"/>
      <c r="D251" s="9"/>
      <c r="E251" s="5"/>
      <c r="F251" s="9"/>
    </row>
    <row r="252" spans="3:6" ht="15">
      <c r="C252" s="6"/>
      <c r="D252" s="9"/>
      <c r="E252" s="5"/>
      <c r="F252" s="9"/>
    </row>
    <row r="253" spans="3:6" ht="15">
      <c r="C253" s="6"/>
      <c r="D253" s="9"/>
      <c r="E253" s="5"/>
      <c r="F253" s="9"/>
    </row>
    <row r="254" spans="3:6" ht="15">
      <c r="C254" s="6"/>
      <c r="D254" s="9"/>
      <c r="E254" s="5"/>
      <c r="F254" s="9"/>
    </row>
    <row r="255" spans="3:6" ht="15">
      <c r="C255" s="6"/>
      <c r="D255" s="9"/>
      <c r="E255" s="5"/>
      <c r="F255" s="9"/>
    </row>
    <row r="256" spans="3:6" ht="15">
      <c r="C256" s="6"/>
      <c r="D256" s="9"/>
      <c r="E256" s="5"/>
      <c r="F256" s="9"/>
    </row>
    <row r="257" spans="3:6" ht="15">
      <c r="C257" s="6"/>
      <c r="D257" s="9"/>
      <c r="E257" s="5"/>
      <c r="F257" s="9"/>
    </row>
    <row r="258" spans="3:6" ht="15">
      <c r="C258" s="6"/>
      <c r="D258" s="5"/>
      <c r="E258" s="5"/>
      <c r="F258" s="5"/>
    </row>
    <row r="259" spans="3:6" ht="15">
      <c r="C259" s="6"/>
      <c r="D259" s="5"/>
      <c r="E259" s="5"/>
      <c r="F259" s="5"/>
    </row>
    <row r="260" spans="3:6" ht="15">
      <c r="C260" s="6"/>
      <c r="D260" s="5"/>
      <c r="E260" s="5"/>
      <c r="F260" s="5"/>
    </row>
    <row r="261" spans="3:6" ht="15">
      <c r="C261" s="6"/>
      <c r="D261" s="5"/>
      <c r="E261" s="5"/>
      <c r="F261" s="5"/>
    </row>
    <row r="262" spans="3:6" ht="15">
      <c r="C262" s="6"/>
      <c r="D262" s="5"/>
      <c r="E262" s="5"/>
      <c r="F262" s="5"/>
    </row>
    <row r="263" spans="3:6" ht="15">
      <c r="C263" s="6"/>
      <c r="D263" s="5"/>
      <c r="E263" s="5"/>
      <c r="F263" s="5"/>
    </row>
    <row r="264" spans="3:6" ht="15">
      <c r="C264" s="6"/>
      <c r="D264" s="5"/>
      <c r="E264" s="5"/>
      <c r="F264" s="5"/>
    </row>
    <row r="265" spans="3:6" ht="15">
      <c r="C265" s="6"/>
      <c r="D265" s="5"/>
      <c r="E265" s="5"/>
      <c r="F265" s="5"/>
    </row>
    <row r="266" spans="3:6" ht="15">
      <c r="C266" s="6"/>
      <c r="D266" s="5"/>
      <c r="E266" s="5"/>
      <c r="F266" s="5"/>
    </row>
    <row r="267" spans="3:6" ht="15">
      <c r="C267" s="6"/>
      <c r="D267" s="5"/>
      <c r="E267" s="5"/>
      <c r="F267" s="5"/>
    </row>
    <row r="268" spans="3:6" ht="15">
      <c r="C268" s="6"/>
      <c r="D268" s="5"/>
      <c r="E268" s="5"/>
      <c r="F268" s="5"/>
    </row>
    <row r="269" spans="3:6" ht="15">
      <c r="C269" s="6"/>
      <c r="D269" s="5"/>
      <c r="E269" s="5"/>
      <c r="F269" s="5"/>
    </row>
    <row r="270" spans="3:6" ht="15">
      <c r="C270" s="6"/>
      <c r="D270" s="5"/>
      <c r="E270" s="5"/>
      <c r="F270" s="5"/>
    </row>
    <row r="271" spans="3:6" ht="15">
      <c r="C271" s="6"/>
      <c r="D271" s="5"/>
      <c r="E271" s="5"/>
      <c r="F271" s="5"/>
    </row>
    <row r="272" spans="3:6" ht="15">
      <c r="C272" s="6"/>
      <c r="D272" s="5"/>
      <c r="E272" s="5"/>
      <c r="F272" s="5"/>
    </row>
    <row r="273" spans="3:6" ht="15">
      <c r="C273" s="6"/>
      <c r="D273" s="5"/>
      <c r="E273" s="5"/>
      <c r="F273" s="5"/>
    </row>
    <row r="274" spans="3:6" ht="15">
      <c r="C274" s="6"/>
      <c r="D274" s="5"/>
      <c r="E274" s="5"/>
      <c r="F274" s="5"/>
    </row>
    <row r="275" spans="3:6" ht="15">
      <c r="C275" s="6"/>
      <c r="D275" s="5"/>
      <c r="E275" s="5"/>
      <c r="F275" s="5"/>
    </row>
    <row r="276" spans="3:6" ht="15">
      <c r="C276" s="6"/>
      <c r="D276" s="5"/>
      <c r="E276" s="5"/>
      <c r="F276" s="5"/>
    </row>
    <row r="277" spans="3:6" ht="15">
      <c r="C277" s="6"/>
      <c r="D277" s="5"/>
      <c r="E277" s="5"/>
      <c r="F277" s="5"/>
    </row>
    <row r="278" spans="3:6" ht="15">
      <c r="C278" s="6"/>
      <c r="D278" s="5"/>
      <c r="E278" s="5"/>
      <c r="F278" s="5"/>
    </row>
    <row r="279" spans="3:6" ht="15">
      <c r="C279" s="6"/>
      <c r="D279" s="5"/>
      <c r="E279" s="5"/>
      <c r="F279" s="5"/>
    </row>
    <row r="280" spans="3:6" ht="15">
      <c r="C280" s="6"/>
      <c r="D280" s="5"/>
      <c r="E280" s="5"/>
      <c r="F280" s="5"/>
    </row>
    <row r="281" spans="3:6" ht="15">
      <c r="C281" s="6"/>
      <c r="D281" s="5"/>
      <c r="E281" s="5"/>
      <c r="F281" s="5"/>
    </row>
    <row r="282" spans="3:6" ht="15">
      <c r="C282" s="6"/>
      <c r="D282" s="5"/>
      <c r="F282" s="5"/>
    </row>
    <row r="283" spans="3:6" ht="15">
      <c r="C283" s="6"/>
      <c r="D283" s="5"/>
      <c r="F283" s="5"/>
    </row>
    <row r="284" spans="3:6" ht="15">
      <c r="C284" s="6"/>
      <c r="D284" s="5"/>
      <c r="F284" s="5"/>
    </row>
    <row r="285" spans="3:6" ht="15">
      <c r="C285" s="6"/>
      <c r="D285" s="5"/>
      <c r="F285" s="5"/>
    </row>
    <row r="286" spans="3:6" ht="15">
      <c r="C286" s="6"/>
      <c r="D286" s="5"/>
      <c r="F286" s="5"/>
    </row>
    <row r="287" spans="3:6" ht="15">
      <c r="C287" s="6"/>
      <c r="D287" s="5"/>
      <c r="F287" s="5"/>
    </row>
    <row r="288" spans="3:6" ht="15">
      <c r="C288" s="6"/>
      <c r="D288" s="5"/>
      <c r="F288" s="5"/>
    </row>
    <row r="289" spans="4:6" ht="15">
      <c r="D289" s="5"/>
      <c r="F289" s="5"/>
    </row>
    <row r="290" spans="4:6" ht="15">
      <c r="D290" s="5"/>
      <c r="F290" s="5"/>
    </row>
  </sheetData>
  <sheetProtection/>
  <mergeCells count="1">
    <mergeCell ref="H15:K19"/>
  </mergeCells>
  <printOptions/>
  <pageMargins left="0.7" right="0.7" top="0.75" bottom="0.75" header="0.3" footer="0.3"/>
  <pageSetup fitToHeight="0" fitToWidth="1" horizontalDpi="600" verticalDpi="600" orientation="portrait" scale="80" r:id="rId1"/>
  <headerFooter>
    <oddHeader>&amp;C&amp;A</oddHeader>
    <oddFooter>&amp;C&amp;A&amp;RPage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9"/>
  <sheetViews>
    <sheetView zoomScalePageLayoutView="0" workbookViewId="0" topLeftCell="A1">
      <selection activeCell="B2" sqref="B2:J2"/>
    </sheetView>
  </sheetViews>
  <sheetFormatPr defaultColWidth="9.140625" defaultRowHeight="15"/>
  <cols>
    <col min="1" max="1" width="19.00390625" style="0" customWidth="1"/>
    <col min="2" max="2" width="22.7109375" style="0" customWidth="1"/>
    <col min="3" max="3" width="11.421875" style="0" customWidth="1"/>
    <col min="5" max="5" width="8.421875" style="0" customWidth="1"/>
  </cols>
  <sheetData>
    <row r="2" spans="2:10" ht="20.25" thickBot="1">
      <c r="B2" s="50" t="s">
        <v>62</v>
      </c>
      <c r="C2" s="50"/>
      <c r="D2" s="50"/>
      <c r="E2" s="50" t="s">
        <v>15</v>
      </c>
      <c r="F2" s="50"/>
      <c r="G2" s="50"/>
      <c r="H2" s="50"/>
      <c r="I2" s="50"/>
      <c r="J2" s="50"/>
    </row>
    <row r="3" ht="15.75" thickTop="1">
      <c r="B3" t="s">
        <v>16</v>
      </c>
    </row>
    <row r="4" spans="2:6" ht="15">
      <c r="B4" s="3"/>
      <c r="C4" s="28" t="s">
        <v>2</v>
      </c>
      <c r="D4" s="28" t="s">
        <v>3</v>
      </c>
      <c r="E4" s="28" t="s">
        <v>4</v>
      </c>
      <c r="F4" s="28" t="s">
        <v>5</v>
      </c>
    </row>
    <row r="5" spans="2:6" ht="15">
      <c r="B5" s="28" t="s">
        <v>7</v>
      </c>
      <c r="C5" s="14">
        <f>MEDIAN(C15:C17)</f>
        <v>56.6</v>
      </c>
      <c r="D5" s="14">
        <f>MEDIAN(D15:D17)</f>
        <v>3.4349999999999996</v>
      </c>
      <c r="E5" s="14">
        <f>MEDIAN(E15:E17)</f>
        <v>11.415</v>
      </c>
      <c r="F5" s="14">
        <f>MEDIAN(F15:F17)</f>
        <v>170.5</v>
      </c>
    </row>
    <row r="6" spans="2:6" ht="15">
      <c r="B6" s="28" t="s">
        <v>10</v>
      </c>
      <c r="C6" s="14">
        <f>AVERAGE(C15:C17)</f>
        <v>74.2</v>
      </c>
      <c r="D6" s="14">
        <f>AVERAGE(D15:D17)</f>
        <v>3.4349999999999996</v>
      </c>
      <c r="E6" s="14">
        <f>AVERAGE(E15:E17)</f>
        <v>11.415000000000001</v>
      </c>
      <c r="F6" s="14">
        <f>AVERAGE(F15:F17)</f>
        <v>170.5</v>
      </c>
    </row>
    <row r="7" spans="2:6" ht="15">
      <c r="B7" s="28" t="s">
        <v>1</v>
      </c>
      <c r="C7" s="14">
        <f>MAX(C15:C288)</f>
        <v>130</v>
      </c>
      <c r="D7" s="14">
        <f>MAX(D15:D289)</f>
        <v>3.8</v>
      </c>
      <c r="E7" s="14">
        <f>MAX(E15:E289)</f>
        <v>21.8</v>
      </c>
      <c r="F7" s="14">
        <f>MAX(F15:F289)</f>
        <v>199</v>
      </c>
    </row>
    <row r="8" spans="2:6" ht="15">
      <c r="B8" s="28" t="s">
        <v>0</v>
      </c>
      <c r="C8" s="14">
        <f>MIN(C15:C288)</f>
        <v>36</v>
      </c>
      <c r="D8" s="14">
        <f>MIN(D15:D289)</f>
        <v>3.07</v>
      </c>
      <c r="E8" s="14">
        <f>MIN(E15:E289)</f>
        <v>1.03</v>
      </c>
      <c r="F8" s="14">
        <f>MIN(F15:F289)</f>
        <v>142</v>
      </c>
    </row>
    <row r="9" spans="2:6" ht="15">
      <c r="B9" s="28" t="s">
        <v>12</v>
      </c>
      <c r="C9" s="14">
        <f>PERCENTILE(C15:C17,0.95)</f>
        <v>122.66</v>
      </c>
      <c r="D9" s="14">
        <f>PERCENTILE(D15:D17,0.95)</f>
        <v>3.7634999999999996</v>
      </c>
      <c r="E9" s="14">
        <f>PERCENTILE(E15:E17,0.95)</f>
        <v>20.761499999999998</v>
      </c>
      <c r="F9" s="14">
        <f>PERCENTILE(F15:F17,0.95)</f>
        <v>196.15</v>
      </c>
    </row>
    <row r="10" spans="2:6" ht="15">
      <c r="B10" s="28" t="s">
        <v>11</v>
      </c>
      <c r="C10" s="14">
        <f>PERCENTILE(C15:C17,0.99)</f>
        <v>128.532</v>
      </c>
      <c r="D10" s="14">
        <f>PERCENTILE(D15:D17,0.99)</f>
        <v>3.7927</v>
      </c>
      <c r="E10" s="14">
        <f>PERCENTILE(E15:E17,0.99)</f>
        <v>21.5923</v>
      </c>
      <c r="F10" s="14">
        <f>PERCENTILE(F15:F17,0.99)</f>
        <v>198.43</v>
      </c>
    </row>
    <row r="11" ht="15">
      <c r="B11" s="1"/>
    </row>
    <row r="12" spans="2:3" ht="15">
      <c r="B12" s="1" t="s">
        <v>29</v>
      </c>
      <c r="C12" s="1" t="s">
        <v>9</v>
      </c>
    </row>
    <row r="14" spans="1:6" ht="15">
      <c r="A14" s="28" t="s">
        <v>46</v>
      </c>
      <c r="B14" s="72" t="s">
        <v>45</v>
      </c>
      <c r="C14" s="73" t="s">
        <v>2</v>
      </c>
      <c r="D14" s="73" t="s">
        <v>3</v>
      </c>
      <c r="E14" s="73" t="s">
        <v>4</v>
      </c>
      <c r="F14" s="73" t="s">
        <v>5</v>
      </c>
    </row>
    <row r="15" spans="1:6" ht="15">
      <c r="A15" s="5" t="s">
        <v>60</v>
      </c>
      <c r="B15" s="31">
        <v>38166</v>
      </c>
      <c r="C15" s="4">
        <v>56.6</v>
      </c>
      <c r="D15" s="13">
        <v>3.8</v>
      </c>
      <c r="E15" s="8">
        <v>1.03</v>
      </c>
      <c r="F15" s="8">
        <v>142</v>
      </c>
    </row>
    <row r="16" spans="1:6" ht="15">
      <c r="A16" s="22" t="s">
        <v>61</v>
      </c>
      <c r="B16" s="70">
        <v>38890</v>
      </c>
      <c r="C16" s="4">
        <v>36</v>
      </c>
      <c r="D16" s="13"/>
      <c r="E16" s="8"/>
      <c r="F16" s="8"/>
    </row>
    <row r="17" spans="1:6" ht="15">
      <c r="A17" s="22" t="s">
        <v>61</v>
      </c>
      <c r="B17" s="70">
        <v>38925</v>
      </c>
      <c r="C17" s="4">
        <v>130</v>
      </c>
      <c r="D17" s="10">
        <v>3.07</v>
      </c>
      <c r="E17" s="10">
        <v>21.8</v>
      </c>
      <c r="F17" s="10">
        <v>199</v>
      </c>
    </row>
    <row r="18" spans="2:6" ht="15">
      <c r="B18" s="5"/>
      <c r="C18" s="4"/>
      <c r="D18" s="8"/>
      <c r="E18" s="13"/>
      <c r="F18" s="8"/>
    </row>
    <row r="19" spans="2:6" ht="15">
      <c r="B19" s="5"/>
      <c r="C19" s="4"/>
      <c r="D19" s="8"/>
      <c r="E19" s="13"/>
      <c r="F19" s="8"/>
    </row>
    <row r="20" spans="2:6" ht="15">
      <c r="B20" s="5"/>
      <c r="C20" s="4"/>
      <c r="D20" s="8"/>
      <c r="E20" s="13"/>
      <c r="F20" s="8"/>
    </row>
    <row r="21" spans="2:6" ht="15">
      <c r="B21" s="5"/>
      <c r="C21" s="4"/>
      <c r="D21" s="8"/>
      <c r="E21" s="13"/>
      <c r="F21" s="8"/>
    </row>
    <row r="22" spans="2:6" ht="15">
      <c r="B22" s="5"/>
      <c r="C22" s="4"/>
      <c r="D22" s="8"/>
      <c r="E22" s="13"/>
      <c r="F22" s="8"/>
    </row>
    <row r="23" spans="2:6" ht="15">
      <c r="B23" s="5"/>
      <c r="C23" s="4"/>
      <c r="D23" s="8"/>
      <c r="E23" s="13"/>
      <c r="F23" s="8"/>
    </row>
    <row r="24" spans="2:6" ht="15">
      <c r="B24" s="5"/>
      <c r="C24" s="4"/>
      <c r="D24" s="8"/>
      <c r="E24" s="13"/>
      <c r="F24" s="8"/>
    </row>
    <row r="25" spans="2:6" ht="15">
      <c r="B25" s="5"/>
      <c r="C25" s="4"/>
      <c r="D25" s="8"/>
      <c r="E25" s="13"/>
      <c r="F25" s="8"/>
    </row>
    <row r="26" spans="2:6" ht="15">
      <c r="B26" s="5"/>
      <c r="C26" s="4"/>
      <c r="D26" s="8"/>
      <c r="E26" s="13"/>
      <c r="F26" s="8"/>
    </row>
    <row r="27" spans="2:6" ht="15">
      <c r="B27" s="5"/>
      <c r="C27" s="4"/>
      <c r="D27" s="10"/>
      <c r="E27" s="10"/>
      <c r="F27" s="10"/>
    </row>
    <row r="28" spans="2:6" ht="15">
      <c r="B28" s="5"/>
      <c r="C28" s="4"/>
      <c r="D28" s="10"/>
      <c r="E28" s="10"/>
      <c r="F28" s="10"/>
    </row>
    <row r="29" spans="2:6" ht="15">
      <c r="B29" s="5"/>
      <c r="C29" s="4"/>
      <c r="D29" s="10"/>
      <c r="E29" s="10"/>
      <c r="F29" s="10"/>
    </row>
    <row r="30" spans="2:6" ht="15">
      <c r="B30" s="5"/>
      <c r="C30" s="4"/>
      <c r="D30" s="10"/>
      <c r="E30" s="10"/>
      <c r="F30" s="10"/>
    </row>
    <row r="31" spans="2:6" ht="15">
      <c r="B31" s="5"/>
      <c r="C31" s="4"/>
      <c r="D31" s="10"/>
      <c r="E31" s="10"/>
      <c r="F31" s="10"/>
    </row>
    <row r="32" spans="2:6" ht="15">
      <c r="B32" s="5"/>
      <c r="C32" s="4"/>
      <c r="D32" s="18"/>
      <c r="E32" s="18"/>
      <c r="F32" s="18"/>
    </row>
    <row r="33" spans="2:6" ht="15">
      <c r="B33" s="5"/>
      <c r="C33" s="4"/>
      <c r="D33" s="10"/>
      <c r="E33" s="10"/>
      <c r="F33" s="10"/>
    </row>
    <row r="34" spans="2:6" ht="15">
      <c r="B34" s="5"/>
      <c r="C34" s="4"/>
      <c r="D34" s="10"/>
      <c r="E34" s="10"/>
      <c r="F34" s="10"/>
    </row>
    <row r="35" spans="3:6" ht="15">
      <c r="C35" s="4"/>
      <c r="D35" s="10"/>
      <c r="E35" s="10"/>
      <c r="F35" s="10"/>
    </row>
    <row r="36" spans="3:6" ht="15">
      <c r="C36" s="4"/>
      <c r="D36" s="10"/>
      <c r="E36" s="10"/>
      <c r="F36" s="10"/>
    </row>
    <row r="37" spans="3:6" ht="15">
      <c r="C37" s="4"/>
      <c r="D37" s="10"/>
      <c r="E37" s="10"/>
      <c r="F37" s="10"/>
    </row>
    <row r="38" spans="3:6" ht="15">
      <c r="C38" s="4"/>
      <c r="D38" s="10"/>
      <c r="E38" s="10"/>
      <c r="F38" s="10"/>
    </row>
    <row r="39" spans="3:6" ht="15">
      <c r="C39" s="4"/>
      <c r="D39" s="10"/>
      <c r="E39" s="10"/>
      <c r="F39" s="10"/>
    </row>
    <row r="40" spans="3:6" ht="15">
      <c r="C40" s="4"/>
      <c r="D40" s="10"/>
      <c r="E40" s="10"/>
      <c r="F40" s="10"/>
    </row>
    <row r="41" spans="3:6" ht="15">
      <c r="C41" s="4"/>
      <c r="D41" s="10"/>
      <c r="E41" s="10"/>
      <c r="F41" s="10"/>
    </row>
    <row r="42" spans="3:6" ht="15">
      <c r="C42" s="4"/>
      <c r="D42" s="10"/>
      <c r="E42" s="10"/>
      <c r="F42" s="10"/>
    </row>
    <row r="43" spans="3:6" ht="15">
      <c r="C43" s="4"/>
      <c r="D43" s="10"/>
      <c r="E43" s="10"/>
      <c r="F43" s="13"/>
    </row>
    <row r="44" spans="3:6" ht="15">
      <c r="C44" s="4"/>
      <c r="D44" s="10"/>
      <c r="E44" s="10"/>
      <c r="F44" s="13"/>
    </row>
    <row r="45" spans="3:6" ht="15">
      <c r="C45" s="4"/>
      <c r="D45" s="10"/>
      <c r="E45" s="10"/>
      <c r="F45" s="13"/>
    </row>
    <row r="46" spans="3:6" ht="15">
      <c r="C46" s="4"/>
      <c r="D46" s="10"/>
      <c r="E46" s="10"/>
      <c r="F46" s="13"/>
    </row>
    <row r="47" spans="3:6" ht="15">
      <c r="C47" s="4"/>
      <c r="D47" s="10"/>
      <c r="E47" s="10"/>
      <c r="F47" s="13"/>
    </row>
    <row r="48" spans="3:6" ht="15">
      <c r="C48" s="4"/>
      <c r="D48" s="10"/>
      <c r="E48" s="10"/>
      <c r="F48" s="13"/>
    </row>
    <row r="49" spans="3:6" ht="15">
      <c r="C49" s="4"/>
      <c r="D49" s="10"/>
      <c r="E49" s="10"/>
      <c r="F49" s="13"/>
    </row>
    <row r="50" spans="3:6" ht="15">
      <c r="C50" s="4"/>
      <c r="D50" s="10"/>
      <c r="E50" s="13"/>
      <c r="F50" s="13"/>
    </row>
    <row r="51" spans="3:6" ht="15">
      <c r="C51" s="4"/>
      <c r="D51" s="10"/>
      <c r="E51" s="13"/>
      <c r="F51" s="13"/>
    </row>
    <row r="52" spans="3:6" ht="15">
      <c r="C52" s="4"/>
      <c r="D52" s="10"/>
      <c r="E52" s="13"/>
      <c r="F52" s="13"/>
    </row>
    <row r="53" spans="3:6" ht="15">
      <c r="C53" s="4"/>
      <c r="D53" s="10"/>
      <c r="E53" s="13"/>
      <c r="F53" s="13"/>
    </row>
    <row r="54" spans="3:6" ht="15">
      <c r="C54" s="4"/>
      <c r="D54" s="10"/>
      <c r="E54" s="13"/>
      <c r="F54" s="13"/>
    </row>
    <row r="55" spans="3:6" ht="15">
      <c r="C55" s="4"/>
      <c r="D55" s="15"/>
      <c r="E55" s="13"/>
      <c r="F55" s="8"/>
    </row>
    <row r="56" spans="3:6" ht="15">
      <c r="C56" s="4"/>
      <c r="D56" s="15"/>
      <c r="E56" s="13"/>
      <c r="F56" s="8"/>
    </row>
    <row r="57" spans="3:6" ht="15">
      <c r="C57" s="4"/>
      <c r="D57" s="15"/>
      <c r="E57" s="13"/>
      <c r="F57" s="8"/>
    </row>
    <row r="58" spans="3:6" ht="15">
      <c r="C58" s="4"/>
      <c r="D58" s="15"/>
      <c r="E58" s="13"/>
      <c r="F58" s="8"/>
    </row>
    <row r="59" spans="3:6" ht="15">
      <c r="C59" s="4"/>
      <c r="D59" s="15"/>
      <c r="E59" s="13"/>
      <c r="F59" s="8"/>
    </row>
    <row r="60" spans="3:6" ht="15">
      <c r="C60" s="4"/>
      <c r="D60" s="8"/>
      <c r="E60" s="13"/>
      <c r="F60" s="8"/>
    </row>
    <row r="61" spans="3:6" ht="15">
      <c r="C61" s="6"/>
      <c r="D61" s="8"/>
      <c r="E61" s="13"/>
      <c r="F61" s="8"/>
    </row>
    <row r="62" spans="3:6" ht="15">
      <c r="C62" s="6"/>
      <c r="D62" s="8"/>
      <c r="E62" s="13"/>
      <c r="F62" s="8"/>
    </row>
    <row r="63" spans="3:6" ht="15">
      <c r="C63" s="6"/>
      <c r="D63" s="13"/>
      <c r="E63" s="13"/>
      <c r="F63" s="13"/>
    </row>
    <row r="64" spans="3:6" ht="15">
      <c r="C64" s="6"/>
      <c r="D64" s="13"/>
      <c r="E64" s="13"/>
      <c r="F64" s="13"/>
    </row>
    <row r="65" spans="3:6" ht="15">
      <c r="C65" s="6"/>
      <c r="D65" s="13"/>
      <c r="E65" s="13"/>
      <c r="F65" s="13"/>
    </row>
    <row r="66" spans="3:6" ht="15">
      <c r="C66" s="6"/>
      <c r="D66" s="13"/>
      <c r="E66" s="13"/>
      <c r="F66" s="13"/>
    </row>
    <row r="67" spans="3:6" ht="15">
      <c r="C67" s="6"/>
      <c r="D67" s="13"/>
      <c r="E67" s="13"/>
      <c r="F67" s="13"/>
    </row>
    <row r="68" spans="3:6" ht="15">
      <c r="C68" s="6"/>
      <c r="D68" s="13"/>
      <c r="E68" s="13"/>
      <c r="F68" s="13"/>
    </row>
    <row r="69" spans="3:6" ht="15">
      <c r="C69" s="6"/>
      <c r="D69" s="13"/>
      <c r="E69" s="13"/>
      <c r="F69" s="13"/>
    </row>
    <row r="70" spans="3:6" ht="15">
      <c r="C70" s="6"/>
      <c r="D70" s="13"/>
      <c r="E70" s="13"/>
      <c r="F70" s="13"/>
    </row>
    <row r="71" spans="3:6" ht="15">
      <c r="C71" s="6"/>
      <c r="D71" s="13"/>
      <c r="E71" s="13"/>
      <c r="F71" s="13"/>
    </row>
    <row r="72" spans="3:6" ht="15">
      <c r="C72" s="6"/>
      <c r="D72" s="13"/>
      <c r="E72" s="13"/>
      <c r="F72" s="13"/>
    </row>
    <row r="73" spans="3:6" ht="15">
      <c r="C73" s="15"/>
      <c r="D73" s="13"/>
      <c r="E73" s="13"/>
      <c r="F73" s="13"/>
    </row>
    <row r="74" spans="3:6" ht="15">
      <c r="C74" s="15"/>
      <c r="D74" s="13"/>
      <c r="E74" s="13"/>
      <c r="F74" s="13"/>
    </row>
    <row r="75" spans="3:6" ht="15">
      <c r="C75" s="15"/>
      <c r="D75" s="13"/>
      <c r="E75" s="13"/>
      <c r="F75" s="13"/>
    </row>
    <row r="76" spans="3:6" ht="15">
      <c r="C76" s="15"/>
      <c r="D76" s="13"/>
      <c r="E76" s="13"/>
      <c r="F76" s="13"/>
    </row>
    <row r="77" spans="3:6" ht="15">
      <c r="C77" s="15"/>
      <c r="D77" s="13"/>
      <c r="E77" s="13"/>
      <c r="F77" s="13"/>
    </row>
    <row r="78" spans="3:6" ht="15">
      <c r="C78" s="15"/>
      <c r="D78" s="13"/>
      <c r="E78" s="13"/>
      <c r="F78" s="13"/>
    </row>
    <row r="79" spans="3:6" ht="15">
      <c r="C79" s="15"/>
      <c r="D79" s="13"/>
      <c r="E79" s="13"/>
      <c r="F79" s="13"/>
    </row>
    <row r="80" spans="3:6" ht="15">
      <c r="C80" s="15"/>
      <c r="D80" s="13"/>
      <c r="E80" s="13"/>
      <c r="F80" s="13"/>
    </row>
    <row r="81" spans="3:6" ht="15">
      <c r="C81" s="6"/>
      <c r="D81" s="13"/>
      <c r="E81" s="13"/>
      <c r="F81" s="13"/>
    </row>
    <row r="82" spans="3:6" ht="15">
      <c r="C82" s="6"/>
      <c r="D82" s="13"/>
      <c r="E82" s="13"/>
      <c r="F82" s="13"/>
    </row>
    <row r="83" spans="3:6" ht="15">
      <c r="C83" s="6"/>
      <c r="D83" s="13"/>
      <c r="E83" s="13"/>
      <c r="F83" s="13"/>
    </row>
    <row r="84" spans="3:6" ht="15">
      <c r="C84" s="6"/>
      <c r="D84" s="13"/>
      <c r="E84" s="13"/>
      <c r="F84" s="13"/>
    </row>
    <row r="85" spans="3:6" ht="15">
      <c r="C85" s="6"/>
      <c r="D85" s="13"/>
      <c r="E85" s="13"/>
      <c r="F85" s="13"/>
    </row>
    <row r="86" spans="3:6" ht="15">
      <c r="C86" s="6"/>
      <c r="D86" s="13"/>
      <c r="E86" s="13"/>
      <c r="F86" s="13"/>
    </row>
    <row r="87" spans="3:6" ht="15">
      <c r="C87" s="6"/>
      <c r="D87" s="13"/>
      <c r="E87" s="13"/>
      <c r="F87" s="13"/>
    </row>
    <row r="88" spans="3:6" ht="15">
      <c r="C88" s="6"/>
      <c r="D88" s="13"/>
      <c r="E88" s="13"/>
      <c r="F88" s="13"/>
    </row>
    <row r="89" spans="3:6" ht="15">
      <c r="C89" s="6"/>
      <c r="D89" s="13"/>
      <c r="E89" s="13"/>
      <c r="F89" s="13"/>
    </row>
    <row r="90" spans="3:6" ht="15">
      <c r="C90" s="6"/>
      <c r="D90" s="13"/>
      <c r="E90" s="13"/>
      <c r="F90" s="13"/>
    </row>
    <row r="91" spans="3:6" ht="15">
      <c r="C91" s="6"/>
      <c r="D91" s="13"/>
      <c r="E91" s="9"/>
      <c r="F91" s="13"/>
    </row>
    <row r="92" spans="3:6" ht="15">
      <c r="C92" s="6"/>
      <c r="D92" s="13"/>
      <c r="E92" s="9"/>
      <c r="F92" s="13"/>
    </row>
    <row r="93" spans="3:6" ht="15">
      <c r="C93" s="6"/>
      <c r="D93" s="13"/>
      <c r="E93" s="9"/>
      <c r="F93" s="13"/>
    </row>
    <row r="94" spans="3:6" ht="15">
      <c r="C94" s="6"/>
      <c r="D94" s="13"/>
      <c r="E94" s="9"/>
      <c r="F94" s="13"/>
    </row>
    <row r="95" spans="3:6" ht="15">
      <c r="C95" s="6"/>
      <c r="D95" s="13"/>
      <c r="E95" s="9"/>
      <c r="F95" s="13"/>
    </row>
    <row r="96" spans="3:6" ht="15">
      <c r="C96" s="6"/>
      <c r="D96" s="9"/>
      <c r="E96" s="9"/>
      <c r="F96" s="9"/>
    </row>
    <row r="97" spans="3:6" ht="15">
      <c r="C97" s="6"/>
      <c r="D97" s="9"/>
      <c r="E97" s="9"/>
      <c r="F97" s="9"/>
    </row>
    <row r="98" spans="3:6" ht="15">
      <c r="C98" s="6"/>
      <c r="D98" s="9"/>
      <c r="E98" s="9"/>
      <c r="F98" s="9"/>
    </row>
    <row r="99" spans="3:6" ht="15">
      <c r="C99" s="6"/>
      <c r="D99" s="9"/>
      <c r="E99" s="9"/>
      <c r="F99" s="9"/>
    </row>
    <row r="100" spans="3:6" ht="15">
      <c r="C100" s="6"/>
      <c r="D100" s="9"/>
      <c r="E100" s="9"/>
      <c r="F100" s="9"/>
    </row>
    <row r="101" spans="3:6" ht="15">
      <c r="C101" s="6"/>
      <c r="D101" s="9"/>
      <c r="E101" s="9"/>
      <c r="F101" s="9"/>
    </row>
    <row r="102" spans="3:6" ht="15">
      <c r="C102" s="6"/>
      <c r="D102" s="9"/>
      <c r="E102" s="9"/>
      <c r="F102" s="9"/>
    </row>
    <row r="103" spans="3:6" ht="15">
      <c r="C103" s="6"/>
      <c r="D103" s="9"/>
      <c r="E103" s="9"/>
      <c r="F103" s="9"/>
    </row>
    <row r="104" spans="3:6" ht="15">
      <c r="C104" s="6"/>
      <c r="D104" s="9"/>
      <c r="E104" s="9"/>
      <c r="F104" s="9"/>
    </row>
    <row r="105" spans="3:6" ht="15">
      <c r="C105" s="6"/>
      <c r="D105" s="9"/>
      <c r="E105" s="9"/>
      <c r="F105" s="9"/>
    </row>
    <row r="106" spans="3:6" ht="15">
      <c r="C106" s="6"/>
      <c r="D106" s="9"/>
      <c r="E106" s="9"/>
      <c r="F106" s="9"/>
    </row>
    <row r="107" spans="3:6" ht="15">
      <c r="C107" s="6"/>
      <c r="D107" s="9"/>
      <c r="E107" s="9"/>
      <c r="F107" s="9"/>
    </row>
    <row r="108" spans="3:6" ht="15">
      <c r="C108" s="6"/>
      <c r="D108" s="9"/>
      <c r="E108" s="9"/>
      <c r="F108" s="9"/>
    </row>
    <row r="109" spans="3:6" ht="15">
      <c r="C109" s="6"/>
      <c r="D109" s="9"/>
      <c r="E109" s="9"/>
      <c r="F109" s="9"/>
    </row>
    <row r="110" spans="3:6" ht="15">
      <c r="C110" s="6"/>
      <c r="D110" s="9"/>
      <c r="E110" s="11"/>
      <c r="F110" s="9"/>
    </row>
    <row r="111" spans="3:6" ht="15">
      <c r="C111" s="6"/>
      <c r="D111" s="9"/>
      <c r="E111" s="9"/>
      <c r="F111" s="9"/>
    </row>
    <row r="112" spans="3:6" ht="15">
      <c r="C112" s="6"/>
      <c r="D112" s="9"/>
      <c r="E112" s="9"/>
      <c r="F112" s="9"/>
    </row>
    <row r="113" spans="3:6" ht="15">
      <c r="C113" s="6"/>
      <c r="D113" s="9"/>
      <c r="E113" s="9"/>
      <c r="F113" s="9"/>
    </row>
    <row r="114" spans="3:6" ht="15">
      <c r="C114" s="6"/>
      <c r="D114" s="9"/>
      <c r="E114" s="9"/>
      <c r="F114" s="9"/>
    </row>
    <row r="115" spans="3:6" ht="15">
      <c r="C115" s="6"/>
      <c r="D115" s="11"/>
      <c r="E115" s="9"/>
      <c r="F115" s="11"/>
    </row>
    <row r="116" spans="3:6" ht="15">
      <c r="C116" s="6"/>
      <c r="D116" s="9"/>
      <c r="E116" s="9"/>
      <c r="F116" s="9"/>
    </row>
    <row r="117" spans="3:6" ht="15">
      <c r="C117" s="6"/>
      <c r="D117" s="9"/>
      <c r="E117" s="9"/>
      <c r="F117" s="9"/>
    </row>
    <row r="118" spans="3:6" ht="15">
      <c r="C118" s="6"/>
      <c r="D118" s="9"/>
      <c r="E118" s="9"/>
      <c r="F118" s="9"/>
    </row>
    <row r="119" spans="3:6" ht="15">
      <c r="C119" s="6"/>
      <c r="D119" s="9"/>
      <c r="E119" s="9"/>
      <c r="F119" s="9"/>
    </row>
    <row r="120" spans="3:6" ht="15">
      <c r="C120" s="6"/>
      <c r="D120" s="9"/>
      <c r="E120" s="9"/>
      <c r="F120" s="9"/>
    </row>
    <row r="121" spans="3:6" ht="15">
      <c r="C121" s="6"/>
      <c r="D121" s="9"/>
      <c r="E121" s="9"/>
      <c r="F121" s="9"/>
    </row>
    <row r="122" spans="3:6" ht="15">
      <c r="C122" s="6"/>
      <c r="D122" s="9"/>
      <c r="E122" s="7"/>
      <c r="F122" s="9"/>
    </row>
    <row r="123" spans="3:6" ht="15">
      <c r="C123" s="6"/>
      <c r="D123" s="9"/>
      <c r="E123" s="7"/>
      <c r="F123" s="9"/>
    </row>
    <row r="124" spans="3:6" ht="15">
      <c r="C124" s="6"/>
      <c r="D124" s="9"/>
      <c r="E124" s="7"/>
      <c r="F124" s="9"/>
    </row>
    <row r="125" spans="3:6" ht="15">
      <c r="C125" s="6"/>
      <c r="D125" s="9"/>
      <c r="E125" s="7"/>
      <c r="F125" s="9"/>
    </row>
    <row r="126" spans="3:6" ht="15">
      <c r="C126" s="6"/>
      <c r="D126" s="9"/>
      <c r="E126" s="11"/>
      <c r="F126" s="9"/>
    </row>
    <row r="127" spans="3:6" ht="15">
      <c r="C127" s="6"/>
      <c r="D127" s="7"/>
      <c r="E127" s="7"/>
      <c r="F127" s="7"/>
    </row>
    <row r="128" spans="3:6" ht="15">
      <c r="C128" s="6"/>
      <c r="D128" s="7"/>
      <c r="E128" s="7"/>
      <c r="F128" s="7"/>
    </row>
    <row r="129" spans="3:6" ht="15">
      <c r="C129" s="6"/>
      <c r="D129" s="7"/>
      <c r="E129" s="7"/>
      <c r="F129" s="7"/>
    </row>
    <row r="130" spans="3:6" ht="15">
      <c r="C130" s="6"/>
      <c r="D130" s="7"/>
      <c r="E130" s="7"/>
      <c r="F130" s="7"/>
    </row>
    <row r="131" spans="3:6" ht="15">
      <c r="C131" s="6"/>
      <c r="D131" s="7"/>
      <c r="E131" s="7"/>
      <c r="F131" s="7"/>
    </row>
    <row r="132" spans="3:6" ht="15">
      <c r="C132" s="6"/>
      <c r="D132" s="7"/>
      <c r="E132" s="7"/>
      <c r="F132" s="7"/>
    </row>
    <row r="133" spans="3:6" ht="15">
      <c r="C133" s="15"/>
      <c r="D133" s="7"/>
      <c r="E133" s="7"/>
      <c r="F133" s="7"/>
    </row>
    <row r="134" spans="3:6" ht="15">
      <c r="C134" s="6"/>
      <c r="D134" s="7"/>
      <c r="E134" s="7"/>
      <c r="F134" s="7"/>
    </row>
    <row r="135" spans="3:6" ht="15">
      <c r="C135" s="6"/>
      <c r="D135" s="7"/>
      <c r="E135" s="7"/>
      <c r="F135" s="7"/>
    </row>
    <row r="136" spans="3:6" ht="15">
      <c r="C136" s="6"/>
      <c r="D136" s="7"/>
      <c r="E136" s="7"/>
      <c r="F136" s="7"/>
    </row>
    <row r="137" spans="3:6" ht="15">
      <c r="C137" s="6"/>
      <c r="D137" s="7"/>
      <c r="E137" s="9"/>
      <c r="F137" s="7"/>
    </row>
    <row r="138" spans="3:6" ht="15">
      <c r="C138" s="6"/>
      <c r="D138" s="7"/>
      <c r="E138" s="9"/>
      <c r="F138" s="7"/>
    </row>
    <row r="139" spans="3:6" ht="15">
      <c r="C139" s="6"/>
      <c r="D139" s="7"/>
      <c r="E139" s="9"/>
      <c r="F139" s="7"/>
    </row>
    <row r="140" spans="3:6" ht="15">
      <c r="C140" s="15"/>
      <c r="D140" s="7"/>
      <c r="E140" s="9"/>
      <c r="F140" s="7"/>
    </row>
    <row r="141" spans="3:6" ht="15">
      <c r="C141" s="15"/>
      <c r="D141" s="7"/>
      <c r="E141" s="9"/>
      <c r="F141" s="7"/>
    </row>
    <row r="142" spans="3:6" ht="15">
      <c r="C142" s="15"/>
      <c r="D142" s="7"/>
      <c r="E142" s="9"/>
      <c r="F142" s="7"/>
    </row>
    <row r="143" spans="3:6" ht="15">
      <c r="C143" s="15"/>
      <c r="D143" s="11"/>
      <c r="E143" s="9"/>
      <c r="F143" s="11"/>
    </row>
    <row r="144" spans="3:6" ht="15">
      <c r="C144" s="15"/>
      <c r="D144" s="7"/>
      <c r="E144" s="9"/>
      <c r="F144" s="7"/>
    </row>
    <row r="145" spans="3:6" ht="15">
      <c r="C145" s="7"/>
      <c r="D145" s="7"/>
      <c r="E145" s="9"/>
      <c r="F145" s="7"/>
    </row>
    <row r="146" spans="3:6" ht="15">
      <c r="C146" s="7"/>
      <c r="D146" s="7"/>
      <c r="E146" s="9"/>
      <c r="F146" s="7"/>
    </row>
    <row r="147" spans="3:6" ht="15">
      <c r="C147" s="7"/>
      <c r="D147" s="7"/>
      <c r="E147" s="9"/>
      <c r="F147" s="7"/>
    </row>
    <row r="148" spans="3:6" ht="15">
      <c r="C148" s="7"/>
      <c r="D148" s="7"/>
      <c r="E148" s="9"/>
      <c r="F148" s="7"/>
    </row>
    <row r="149" spans="3:6" ht="15">
      <c r="C149" s="7"/>
      <c r="D149" s="7"/>
      <c r="E149" s="9"/>
      <c r="F149" s="7"/>
    </row>
    <row r="150" spans="3:6" ht="15">
      <c r="C150" s="7"/>
      <c r="D150" s="7"/>
      <c r="E150" s="9"/>
      <c r="F150" s="7"/>
    </row>
    <row r="151" spans="3:6" ht="15">
      <c r="C151" s="7"/>
      <c r="D151" s="7"/>
      <c r="E151" s="9"/>
      <c r="F151" s="7"/>
    </row>
    <row r="152" spans="3:6" ht="15">
      <c r="C152" s="7"/>
      <c r="D152" s="7"/>
      <c r="E152" s="9"/>
      <c r="F152" s="7"/>
    </row>
    <row r="153" spans="3:6" ht="15">
      <c r="C153" s="7"/>
      <c r="D153" s="7"/>
      <c r="E153" s="9"/>
      <c r="F153" s="7"/>
    </row>
    <row r="154" spans="3:6" ht="15">
      <c r="C154" s="7"/>
      <c r="D154" s="9"/>
      <c r="E154" s="9"/>
      <c r="F154" s="9"/>
    </row>
    <row r="155" spans="3:6" ht="15">
      <c r="C155" s="7"/>
      <c r="D155" s="9"/>
      <c r="E155" s="9"/>
      <c r="F155" s="9"/>
    </row>
    <row r="156" spans="3:6" ht="15">
      <c r="C156" s="7"/>
      <c r="D156" s="9"/>
      <c r="E156" s="9"/>
      <c r="F156" s="9"/>
    </row>
    <row r="157" spans="3:6" ht="15">
      <c r="C157" s="7"/>
      <c r="D157" s="9"/>
      <c r="E157" s="9"/>
      <c r="F157" s="9"/>
    </row>
    <row r="158" spans="3:6" ht="15">
      <c r="C158" s="7"/>
      <c r="D158" s="9"/>
      <c r="E158" s="9"/>
      <c r="F158" s="9"/>
    </row>
    <row r="159" spans="3:6" ht="15">
      <c r="C159" s="7"/>
      <c r="D159" s="9"/>
      <c r="E159" s="9"/>
      <c r="F159" s="9"/>
    </row>
    <row r="160" spans="3:6" ht="15">
      <c r="C160" s="7"/>
      <c r="D160" s="9"/>
      <c r="E160" s="9"/>
      <c r="F160" s="9"/>
    </row>
    <row r="161" spans="3:6" ht="15">
      <c r="C161" s="7"/>
      <c r="D161" s="9"/>
      <c r="E161" s="9"/>
      <c r="F161" s="9"/>
    </row>
    <row r="162" spans="3:6" ht="15">
      <c r="C162" s="7"/>
      <c r="D162" s="9"/>
      <c r="E162" s="9"/>
      <c r="F162" s="9"/>
    </row>
    <row r="163" spans="3:6" ht="15">
      <c r="C163" s="7"/>
      <c r="D163" s="9"/>
      <c r="E163" s="9"/>
      <c r="F163" s="9"/>
    </row>
    <row r="164" spans="3:6" ht="15">
      <c r="C164" s="7"/>
      <c r="D164" s="9"/>
      <c r="E164" s="9"/>
      <c r="F164" s="9"/>
    </row>
    <row r="165" spans="3:6" ht="15">
      <c r="C165" s="6"/>
      <c r="D165" s="9"/>
      <c r="E165" s="9"/>
      <c r="F165" s="9"/>
    </row>
    <row r="166" spans="3:6" ht="15">
      <c r="C166" s="6"/>
      <c r="D166" s="9"/>
      <c r="E166" s="9"/>
      <c r="F166" s="9"/>
    </row>
    <row r="167" spans="3:6" ht="15">
      <c r="C167" s="6"/>
      <c r="D167" s="9"/>
      <c r="E167" s="9"/>
      <c r="F167" s="9"/>
    </row>
    <row r="168" spans="3:6" ht="15">
      <c r="C168" s="6"/>
      <c r="D168" s="9"/>
      <c r="E168" s="9"/>
      <c r="F168" s="9"/>
    </row>
    <row r="169" spans="3:6" ht="15">
      <c r="C169" s="6"/>
      <c r="D169" s="9"/>
      <c r="E169" s="9"/>
      <c r="F169" s="9"/>
    </row>
    <row r="170" spans="3:6" ht="15">
      <c r="C170" s="6"/>
      <c r="D170" s="9"/>
      <c r="E170" s="9"/>
      <c r="F170" s="9"/>
    </row>
    <row r="171" spans="3:6" ht="15">
      <c r="C171" s="6"/>
      <c r="D171" s="9"/>
      <c r="E171" s="9"/>
      <c r="F171" s="9"/>
    </row>
    <row r="172" spans="3:6" ht="15">
      <c r="C172" s="6"/>
      <c r="D172" s="9"/>
      <c r="E172" s="9"/>
      <c r="F172" s="9"/>
    </row>
    <row r="173" spans="3:6" ht="15">
      <c r="C173" s="6"/>
      <c r="D173" s="9"/>
      <c r="E173" s="9"/>
      <c r="F173" s="9"/>
    </row>
    <row r="174" spans="3:6" ht="15">
      <c r="C174" s="6"/>
      <c r="D174" s="9"/>
      <c r="E174" s="9"/>
      <c r="F174" s="9"/>
    </row>
    <row r="175" spans="3:6" ht="15">
      <c r="C175" s="6"/>
      <c r="D175" s="9"/>
      <c r="E175" s="9"/>
      <c r="F175" s="9"/>
    </row>
    <row r="176" spans="3:6" ht="15">
      <c r="C176" s="6"/>
      <c r="D176" s="9"/>
      <c r="E176" s="9"/>
      <c r="F176" s="9"/>
    </row>
    <row r="177" spans="3:6" ht="15">
      <c r="C177" s="7"/>
      <c r="D177" s="9"/>
      <c r="E177" s="9"/>
      <c r="F177" s="9"/>
    </row>
    <row r="178" spans="3:6" ht="15">
      <c r="C178" s="7"/>
      <c r="D178" s="9"/>
      <c r="E178" s="9"/>
      <c r="F178" s="9"/>
    </row>
    <row r="179" spans="3:6" ht="15">
      <c r="C179" s="7"/>
      <c r="D179" s="9"/>
      <c r="E179" s="9"/>
      <c r="F179" s="9"/>
    </row>
    <row r="180" spans="3:6" ht="15">
      <c r="C180" s="7"/>
      <c r="D180" s="9"/>
      <c r="E180" s="9"/>
      <c r="F180" s="9"/>
    </row>
    <row r="181" spans="3:6" ht="15">
      <c r="C181" s="7"/>
      <c r="D181" s="9"/>
      <c r="E181" s="9"/>
      <c r="F181" s="9"/>
    </row>
    <row r="182" spans="3:6" ht="15">
      <c r="C182" s="7"/>
      <c r="D182" s="9"/>
      <c r="E182" s="9"/>
      <c r="F182" s="9"/>
    </row>
    <row r="183" spans="3:6" ht="15">
      <c r="C183" s="7"/>
      <c r="D183" s="9"/>
      <c r="E183" s="9"/>
      <c r="F183" s="9"/>
    </row>
    <row r="184" spans="3:6" ht="15">
      <c r="C184" s="7"/>
      <c r="D184" s="9"/>
      <c r="E184" s="9"/>
      <c r="F184" s="9"/>
    </row>
    <row r="185" spans="3:6" ht="15">
      <c r="C185" s="7"/>
      <c r="D185" s="9"/>
      <c r="E185" s="9"/>
      <c r="F185" s="9"/>
    </row>
    <row r="186" spans="3:6" ht="15">
      <c r="C186" s="7"/>
      <c r="D186" s="9"/>
      <c r="E186" s="9"/>
      <c r="F186" s="9"/>
    </row>
    <row r="187" spans="3:6" ht="15">
      <c r="C187" s="6"/>
      <c r="D187" s="9"/>
      <c r="E187" s="9"/>
      <c r="F187" s="9"/>
    </row>
    <row r="188" spans="3:6" ht="15">
      <c r="C188" s="6"/>
      <c r="D188" s="9"/>
      <c r="E188" s="9"/>
      <c r="F188" s="9"/>
    </row>
    <row r="189" spans="3:6" ht="15">
      <c r="C189" s="6"/>
      <c r="D189" s="9"/>
      <c r="E189" s="9"/>
      <c r="F189" s="9"/>
    </row>
    <row r="190" spans="3:6" ht="15">
      <c r="C190" s="6"/>
      <c r="D190" s="9"/>
      <c r="E190" s="9"/>
      <c r="F190" s="9"/>
    </row>
    <row r="191" spans="3:6" ht="15">
      <c r="C191" s="6"/>
      <c r="D191" s="9"/>
      <c r="E191" s="9"/>
      <c r="F191" s="9"/>
    </row>
    <row r="192" spans="3:6" ht="15">
      <c r="C192" s="6"/>
      <c r="D192" s="9"/>
      <c r="E192" s="9"/>
      <c r="F192" s="9"/>
    </row>
    <row r="193" spans="3:6" ht="15">
      <c r="C193" s="6"/>
      <c r="D193" s="9"/>
      <c r="E193" s="9"/>
      <c r="F193" s="9"/>
    </row>
    <row r="194" spans="3:6" ht="15">
      <c r="C194" s="6"/>
      <c r="D194" s="9"/>
      <c r="E194" s="9"/>
      <c r="F194" s="9"/>
    </row>
    <row r="195" spans="3:6" ht="15">
      <c r="C195" s="6"/>
      <c r="D195" s="9"/>
      <c r="E195" s="9"/>
      <c r="F195" s="9"/>
    </row>
    <row r="196" spans="3:6" ht="15">
      <c r="C196" s="6"/>
      <c r="D196" s="9"/>
      <c r="E196" s="9"/>
      <c r="F196" s="9"/>
    </row>
    <row r="197" spans="3:6" ht="15">
      <c r="C197" s="6"/>
      <c r="D197" s="9"/>
      <c r="E197" s="9"/>
      <c r="F197" s="9"/>
    </row>
    <row r="198" spans="3:6" ht="15">
      <c r="C198" s="6"/>
      <c r="D198" s="9"/>
      <c r="E198" s="9"/>
      <c r="F198" s="9"/>
    </row>
    <row r="199" spans="3:6" ht="15">
      <c r="C199" s="6"/>
      <c r="D199" s="9"/>
      <c r="E199" s="9"/>
      <c r="F199" s="9"/>
    </row>
    <row r="200" spans="3:6" ht="15">
      <c r="C200" s="6"/>
      <c r="D200" s="9"/>
      <c r="E200" s="9"/>
      <c r="F200" s="9"/>
    </row>
    <row r="201" spans="3:6" ht="15">
      <c r="C201" s="6"/>
      <c r="D201" s="9"/>
      <c r="E201" s="9"/>
      <c r="F201" s="9"/>
    </row>
    <row r="202" spans="3:6" ht="15">
      <c r="C202" s="6"/>
      <c r="D202" s="9"/>
      <c r="E202" s="9"/>
      <c r="F202" s="9"/>
    </row>
    <row r="203" spans="3:6" ht="15">
      <c r="C203" s="6"/>
      <c r="D203" s="9"/>
      <c r="E203" s="9"/>
      <c r="F203" s="9"/>
    </row>
    <row r="204" spans="3:6" ht="15">
      <c r="C204" s="6"/>
      <c r="D204" s="9"/>
      <c r="E204" s="9"/>
      <c r="F204" s="9"/>
    </row>
    <row r="205" spans="3:6" ht="15">
      <c r="C205" s="6"/>
      <c r="D205" s="9"/>
      <c r="E205" s="9"/>
      <c r="F205" s="9"/>
    </row>
    <row r="206" spans="3:6" ht="15">
      <c r="C206" s="6"/>
      <c r="D206" s="9"/>
      <c r="E206" s="9"/>
      <c r="F206" s="9"/>
    </row>
    <row r="207" spans="3:6" ht="15">
      <c r="C207" s="6"/>
      <c r="D207" s="9"/>
      <c r="E207" s="9"/>
      <c r="F207" s="9"/>
    </row>
    <row r="208" spans="3:6" ht="15">
      <c r="C208" s="6"/>
      <c r="D208" s="9"/>
      <c r="E208" s="9"/>
      <c r="F208" s="9"/>
    </row>
    <row r="209" spans="3:6" ht="15">
      <c r="C209" s="6"/>
      <c r="D209" s="9"/>
      <c r="E209" s="9"/>
      <c r="F209" s="9"/>
    </row>
    <row r="210" spans="3:6" ht="15">
      <c r="C210" s="6"/>
      <c r="D210" s="9"/>
      <c r="E210" s="9"/>
      <c r="F210" s="9"/>
    </row>
    <row r="211" spans="3:6" ht="15">
      <c r="C211" s="6"/>
      <c r="D211" s="9"/>
      <c r="E211" s="9"/>
      <c r="F211" s="9"/>
    </row>
    <row r="212" spans="3:6" ht="15">
      <c r="C212" s="6"/>
      <c r="D212" s="9"/>
      <c r="E212" s="9"/>
      <c r="F212" s="9"/>
    </row>
    <row r="213" spans="3:6" ht="15">
      <c r="C213" s="6"/>
      <c r="D213" s="9"/>
      <c r="E213" s="9"/>
      <c r="F213" s="9"/>
    </row>
    <row r="214" spans="3:6" ht="15">
      <c r="C214" s="6"/>
      <c r="D214" s="9"/>
      <c r="E214" s="9"/>
      <c r="F214" s="9"/>
    </row>
    <row r="215" spans="3:6" ht="15">
      <c r="C215" s="6"/>
      <c r="D215" s="9"/>
      <c r="E215" s="9"/>
      <c r="F215" s="9"/>
    </row>
    <row r="216" spans="3:6" ht="15">
      <c r="C216" s="6"/>
      <c r="D216" s="9"/>
      <c r="E216" s="9"/>
      <c r="F216" s="9"/>
    </row>
    <row r="217" spans="3:6" ht="15">
      <c r="C217" s="6"/>
      <c r="D217" s="9"/>
      <c r="E217" s="9"/>
      <c r="F217" s="9"/>
    </row>
    <row r="218" spans="3:6" ht="15">
      <c r="C218" s="6"/>
      <c r="D218" s="9"/>
      <c r="E218" s="9"/>
      <c r="F218" s="9"/>
    </row>
    <row r="219" spans="3:6" ht="15">
      <c r="C219" s="6"/>
      <c r="D219" s="9"/>
      <c r="E219" s="9"/>
      <c r="F219" s="9"/>
    </row>
    <row r="220" spans="3:6" ht="15">
      <c r="C220" s="6"/>
      <c r="D220" s="9"/>
      <c r="E220" s="9"/>
      <c r="F220" s="9"/>
    </row>
    <row r="221" spans="3:6" ht="15">
      <c r="C221" s="6"/>
      <c r="D221" s="9"/>
      <c r="E221" s="9"/>
      <c r="F221" s="9"/>
    </row>
    <row r="222" spans="3:6" ht="15">
      <c r="C222" s="6"/>
      <c r="D222" s="9"/>
      <c r="E222" s="9"/>
      <c r="F222" s="9"/>
    </row>
    <row r="223" spans="3:6" ht="15">
      <c r="C223" s="6"/>
      <c r="D223" s="9"/>
      <c r="E223" s="9"/>
      <c r="F223" s="9"/>
    </row>
    <row r="224" spans="3:6" ht="15">
      <c r="C224" s="6"/>
      <c r="D224" s="9"/>
      <c r="E224" s="9"/>
      <c r="F224" s="9"/>
    </row>
    <row r="225" spans="3:6" ht="15">
      <c r="C225" s="6"/>
      <c r="D225" s="9"/>
      <c r="E225" s="9"/>
      <c r="F225" s="9"/>
    </row>
    <row r="226" spans="3:6" ht="15">
      <c r="C226" s="6"/>
      <c r="D226" s="9"/>
      <c r="E226" s="9"/>
      <c r="F226" s="9"/>
    </row>
    <row r="227" spans="3:6" ht="15">
      <c r="C227" s="6"/>
      <c r="D227" s="9"/>
      <c r="E227" s="9"/>
      <c r="F227" s="9"/>
    </row>
    <row r="228" spans="3:6" ht="15">
      <c r="C228" s="6"/>
      <c r="D228" s="9"/>
      <c r="E228" s="9"/>
      <c r="F228" s="9"/>
    </row>
    <row r="229" spans="3:6" ht="15">
      <c r="C229" s="6"/>
      <c r="D229" s="9"/>
      <c r="E229" s="9"/>
      <c r="F229" s="9"/>
    </row>
    <row r="230" spans="3:6" ht="15">
      <c r="C230" s="6"/>
      <c r="D230" s="9"/>
      <c r="E230" s="9"/>
      <c r="F230" s="9"/>
    </row>
    <row r="231" spans="3:6" ht="15">
      <c r="C231" s="6"/>
      <c r="D231" s="9"/>
      <c r="E231" s="9"/>
      <c r="F231" s="9"/>
    </row>
    <row r="232" spans="3:6" ht="15">
      <c r="C232" s="6"/>
      <c r="D232" s="9"/>
      <c r="E232" s="9"/>
      <c r="F232" s="9"/>
    </row>
    <row r="233" spans="3:6" ht="15">
      <c r="C233" s="6"/>
      <c r="D233" s="9"/>
      <c r="E233" s="9"/>
      <c r="F233" s="9"/>
    </row>
    <row r="234" spans="3:6" ht="15">
      <c r="C234" s="6"/>
      <c r="D234" s="9"/>
      <c r="E234" s="9"/>
      <c r="F234" s="9"/>
    </row>
    <row r="235" spans="3:6" ht="15">
      <c r="C235" s="6"/>
      <c r="D235" s="9"/>
      <c r="E235" s="9"/>
      <c r="F235" s="9"/>
    </row>
    <row r="236" spans="3:6" ht="15">
      <c r="C236" s="6"/>
      <c r="D236" s="9"/>
      <c r="E236" s="9"/>
      <c r="F236" s="9"/>
    </row>
    <row r="237" spans="3:6" ht="15">
      <c r="C237" s="6"/>
      <c r="D237" s="9"/>
      <c r="E237" s="9"/>
      <c r="F237" s="9"/>
    </row>
    <row r="238" spans="3:6" ht="15">
      <c r="C238" s="6"/>
      <c r="D238" s="9"/>
      <c r="E238" s="9"/>
      <c r="F238" s="9"/>
    </row>
    <row r="239" spans="3:6" ht="15">
      <c r="C239" s="6"/>
      <c r="D239" s="9"/>
      <c r="E239" s="9"/>
      <c r="F239" s="9"/>
    </row>
    <row r="240" spans="3:6" ht="15">
      <c r="C240" s="6"/>
      <c r="D240" s="9"/>
      <c r="E240" s="5"/>
      <c r="F240" s="9"/>
    </row>
    <row r="241" spans="3:6" ht="15">
      <c r="C241" s="6"/>
      <c r="D241" s="9"/>
      <c r="E241" s="5"/>
      <c r="F241" s="9"/>
    </row>
    <row r="242" spans="3:6" ht="15">
      <c r="C242" s="6"/>
      <c r="D242" s="9"/>
      <c r="E242" s="5"/>
      <c r="F242" s="9"/>
    </row>
    <row r="243" spans="3:6" ht="15">
      <c r="C243" s="6"/>
      <c r="D243" s="9"/>
      <c r="E243" s="5"/>
      <c r="F243" s="9"/>
    </row>
    <row r="244" spans="3:6" ht="15">
      <c r="C244" s="6"/>
      <c r="D244" s="9"/>
      <c r="E244" s="5"/>
      <c r="F244" s="9"/>
    </row>
    <row r="245" spans="3:6" ht="15">
      <c r="C245" s="6"/>
      <c r="D245" s="9"/>
      <c r="E245" s="5"/>
      <c r="F245" s="9"/>
    </row>
    <row r="246" spans="3:6" ht="15">
      <c r="C246" s="6"/>
      <c r="D246" s="9"/>
      <c r="E246" s="5"/>
      <c r="F246" s="9"/>
    </row>
    <row r="247" spans="3:6" ht="15">
      <c r="C247" s="6"/>
      <c r="D247" s="9"/>
      <c r="E247" s="5"/>
      <c r="F247" s="9"/>
    </row>
    <row r="248" spans="3:6" ht="15">
      <c r="C248" s="6"/>
      <c r="D248" s="9"/>
      <c r="E248" s="5"/>
      <c r="F248" s="9"/>
    </row>
    <row r="249" spans="3:6" ht="15">
      <c r="C249" s="6"/>
      <c r="D249" s="9"/>
      <c r="E249" s="5"/>
      <c r="F249" s="9"/>
    </row>
    <row r="250" spans="3:6" ht="15">
      <c r="C250" s="6"/>
      <c r="D250" s="9"/>
      <c r="E250" s="5"/>
      <c r="F250" s="9"/>
    </row>
    <row r="251" spans="3:6" ht="15">
      <c r="C251" s="6"/>
      <c r="D251" s="9"/>
      <c r="E251" s="5"/>
      <c r="F251" s="9"/>
    </row>
    <row r="252" spans="3:6" ht="15">
      <c r="C252" s="6"/>
      <c r="D252" s="9"/>
      <c r="E252" s="5"/>
      <c r="F252" s="9"/>
    </row>
    <row r="253" spans="3:6" ht="15">
      <c r="C253" s="6"/>
      <c r="D253" s="9"/>
      <c r="E253" s="5"/>
      <c r="F253" s="9"/>
    </row>
    <row r="254" spans="3:6" ht="15">
      <c r="C254" s="6"/>
      <c r="D254" s="9"/>
      <c r="E254" s="5"/>
      <c r="F254" s="9"/>
    </row>
    <row r="255" spans="3:6" ht="15">
      <c r="C255" s="6"/>
      <c r="D255" s="9"/>
      <c r="E255" s="5"/>
      <c r="F255" s="9"/>
    </row>
    <row r="256" spans="3:6" ht="15">
      <c r="C256" s="6"/>
      <c r="D256" s="9"/>
      <c r="E256" s="5"/>
      <c r="F256" s="9"/>
    </row>
    <row r="257" spans="3:6" ht="15">
      <c r="C257" s="6"/>
      <c r="D257" s="5"/>
      <c r="E257" s="5"/>
      <c r="F257" s="5"/>
    </row>
    <row r="258" spans="3:6" ht="15">
      <c r="C258" s="6"/>
      <c r="D258" s="5"/>
      <c r="E258" s="5"/>
      <c r="F258" s="5"/>
    </row>
    <row r="259" spans="3:6" ht="15">
      <c r="C259" s="6"/>
      <c r="D259" s="5"/>
      <c r="E259" s="5"/>
      <c r="F259" s="5"/>
    </row>
    <row r="260" spans="3:6" ht="15">
      <c r="C260" s="6"/>
      <c r="D260" s="5"/>
      <c r="E260" s="5"/>
      <c r="F260" s="5"/>
    </row>
    <row r="261" spans="3:6" ht="15">
      <c r="C261" s="6"/>
      <c r="D261" s="5"/>
      <c r="E261" s="5"/>
      <c r="F261" s="5"/>
    </row>
    <row r="262" spans="3:6" ht="15">
      <c r="C262" s="6"/>
      <c r="D262" s="5"/>
      <c r="E262" s="5"/>
      <c r="F262" s="5"/>
    </row>
    <row r="263" spans="3:6" ht="15">
      <c r="C263" s="6"/>
      <c r="D263" s="5"/>
      <c r="E263" s="5"/>
      <c r="F263" s="5"/>
    </row>
    <row r="264" spans="3:6" ht="15">
      <c r="C264" s="6"/>
      <c r="D264" s="5"/>
      <c r="E264" s="5"/>
      <c r="F264" s="5"/>
    </row>
    <row r="265" spans="3:6" ht="15">
      <c r="C265" s="6"/>
      <c r="D265" s="5"/>
      <c r="E265" s="5"/>
      <c r="F265" s="5"/>
    </row>
    <row r="266" spans="3:6" ht="15">
      <c r="C266" s="6"/>
      <c r="D266" s="5"/>
      <c r="E266" s="5"/>
      <c r="F266" s="5"/>
    </row>
    <row r="267" spans="3:6" ht="15">
      <c r="C267" s="6"/>
      <c r="D267" s="5"/>
      <c r="E267" s="5"/>
      <c r="F267" s="5"/>
    </row>
    <row r="268" spans="3:6" ht="15">
      <c r="C268" s="6"/>
      <c r="D268" s="5"/>
      <c r="E268" s="5"/>
      <c r="F268" s="5"/>
    </row>
    <row r="269" spans="3:6" ht="15">
      <c r="C269" s="6"/>
      <c r="D269" s="5"/>
      <c r="E269" s="5"/>
      <c r="F269" s="5"/>
    </row>
    <row r="270" spans="3:6" ht="15">
      <c r="C270" s="6"/>
      <c r="D270" s="5"/>
      <c r="E270" s="5"/>
      <c r="F270" s="5"/>
    </row>
    <row r="271" spans="3:6" ht="15">
      <c r="C271" s="6"/>
      <c r="D271" s="5"/>
      <c r="E271" s="5"/>
      <c r="F271" s="5"/>
    </row>
    <row r="272" spans="3:6" ht="15">
      <c r="C272" s="6"/>
      <c r="D272" s="5"/>
      <c r="E272" s="5"/>
      <c r="F272" s="5"/>
    </row>
    <row r="273" spans="3:6" ht="15">
      <c r="C273" s="6"/>
      <c r="D273" s="5"/>
      <c r="E273" s="5"/>
      <c r="F273" s="5"/>
    </row>
    <row r="274" spans="3:6" ht="15">
      <c r="C274" s="6"/>
      <c r="D274" s="5"/>
      <c r="E274" s="5"/>
      <c r="F274" s="5"/>
    </row>
    <row r="275" spans="3:6" ht="15">
      <c r="C275" s="6"/>
      <c r="D275" s="5"/>
      <c r="E275" s="5"/>
      <c r="F275" s="5"/>
    </row>
    <row r="276" spans="3:6" ht="15">
      <c r="C276" s="6"/>
      <c r="D276" s="5"/>
      <c r="E276" s="5"/>
      <c r="F276" s="5"/>
    </row>
    <row r="277" spans="3:6" ht="15">
      <c r="C277" s="6"/>
      <c r="D277" s="5"/>
      <c r="E277" s="5"/>
      <c r="F277" s="5"/>
    </row>
    <row r="278" spans="3:6" ht="15">
      <c r="C278" s="6"/>
      <c r="D278" s="5"/>
      <c r="E278" s="5"/>
      <c r="F278" s="5"/>
    </row>
    <row r="279" spans="3:6" ht="15">
      <c r="C279" s="6"/>
      <c r="D279" s="5"/>
      <c r="E279" s="5"/>
      <c r="F279" s="5"/>
    </row>
    <row r="280" spans="3:6" ht="15">
      <c r="C280" s="6"/>
      <c r="D280" s="5"/>
      <c r="E280" s="5"/>
      <c r="F280" s="5"/>
    </row>
    <row r="281" spans="3:6" ht="15">
      <c r="C281" s="6"/>
      <c r="D281" s="5"/>
      <c r="F281" s="5"/>
    </row>
    <row r="282" spans="3:6" ht="15">
      <c r="C282" s="6"/>
      <c r="D282" s="5"/>
      <c r="F282" s="5"/>
    </row>
    <row r="283" spans="3:6" ht="15">
      <c r="C283" s="6"/>
      <c r="D283" s="5"/>
      <c r="F283" s="5"/>
    </row>
    <row r="284" spans="3:6" ht="15">
      <c r="C284" s="6"/>
      <c r="D284" s="5"/>
      <c r="F284" s="5"/>
    </row>
    <row r="285" spans="3:6" ht="15">
      <c r="C285" s="6"/>
      <c r="D285" s="5"/>
      <c r="F285" s="5"/>
    </row>
    <row r="286" spans="3:6" ht="15">
      <c r="C286" s="6"/>
      <c r="D286" s="5"/>
      <c r="F286" s="5"/>
    </row>
    <row r="287" spans="3:6" ht="15">
      <c r="C287" s="6"/>
      <c r="D287" s="5"/>
      <c r="F287" s="5"/>
    </row>
    <row r="288" spans="3:6" ht="15">
      <c r="C288" s="6"/>
      <c r="D288" s="5"/>
      <c r="F288" s="5"/>
    </row>
    <row r="289" spans="4:6" ht="15">
      <c r="D289" s="5"/>
      <c r="F289" s="5"/>
    </row>
  </sheetData>
  <sheetProtection/>
  <printOptions/>
  <pageMargins left="0.7" right="0.7" top="0.75" bottom="0.75" header="0.3" footer="0.3"/>
  <pageSetup fitToHeight="0" fitToWidth="1" horizontalDpi="600" verticalDpi="600" orientation="portrait" scale="77" r:id="rId1"/>
  <headerFooter>
    <oddHeader>&amp;C&amp;A</oddHeader>
    <oddFooter>&amp;C&amp;A&amp;RPage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8"/>
  <sheetViews>
    <sheetView zoomScalePageLayoutView="0" workbookViewId="0" topLeftCell="A1">
      <selection activeCell="A2" sqref="A2:J2"/>
    </sheetView>
  </sheetViews>
  <sheetFormatPr defaultColWidth="9.140625" defaultRowHeight="15"/>
  <cols>
    <col min="1" max="1" width="22.7109375" style="0" customWidth="1"/>
    <col min="2" max="2" width="11.421875" style="0" customWidth="1"/>
    <col min="4" max="4" width="8.421875" style="0" customWidth="1"/>
  </cols>
  <sheetData>
    <row r="2" spans="1:10" ht="20.25" thickBot="1">
      <c r="A2" s="50" t="s">
        <v>41</v>
      </c>
      <c r="B2" s="50"/>
      <c r="C2" s="50" t="s">
        <v>18</v>
      </c>
      <c r="D2" s="50"/>
      <c r="E2" s="50" t="s">
        <v>42</v>
      </c>
      <c r="F2" s="50"/>
      <c r="G2" s="50"/>
      <c r="H2" s="50"/>
      <c r="I2" s="50"/>
      <c r="J2" s="5"/>
    </row>
    <row r="3" ht="15.75" thickTop="1">
      <c r="A3" t="s">
        <v>19</v>
      </c>
    </row>
    <row r="4" spans="1:5" ht="15">
      <c r="A4" s="3"/>
      <c r="B4" s="28" t="s">
        <v>2</v>
      </c>
      <c r="C4" s="28" t="s">
        <v>3</v>
      </c>
      <c r="D4" s="28" t="s">
        <v>4</v>
      </c>
      <c r="E4" s="28" t="s">
        <v>5</v>
      </c>
    </row>
    <row r="5" spans="1:5" ht="15">
      <c r="A5" s="28" t="s">
        <v>7</v>
      </c>
      <c r="B5" s="14">
        <f>MEDIAN(B15:B17)</f>
        <v>4.6</v>
      </c>
      <c r="C5" s="14">
        <f>MEDIAN(C15:C16)</f>
        <v>2.3</v>
      </c>
      <c r="D5" s="14">
        <f>MEDIAN(D15:D16)</f>
        <v>15.8</v>
      </c>
      <c r="E5" s="14">
        <f>MEDIAN(E15:E16)</f>
        <v>65.3</v>
      </c>
    </row>
    <row r="6" spans="1:5" ht="15">
      <c r="A6" s="28" t="s">
        <v>10</v>
      </c>
      <c r="B6" s="14">
        <f>AVERAGE(B15:B17)</f>
        <v>4.6</v>
      </c>
      <c r="C6" s="14">
        <f>AVERAGE(C15:C16)</f>
        <v>2.3</v>
      </c>
      <c r="D6" s="14">
        <f>AVERAGE(D15:D16)</f>
        <v>15.8</v>
      </c>
      <c r="E6" s="14">
        <f>AVERAGE(E15:E16)</f>
        <v>65.3</v>
      </c>
    </row>
    <row r="7" spans="1:5" ht="15">
      <c r="A7" s="28" t="s">
        <v>1</v>
      </c>
      <c r="B7" s="14">
        <f>MAX(B15:B288)</f>
        <v>4.6</v>
      </c>
      <c r="C7" s="14">
        <f>MAX(C15:C288)</f>
        <v>2.3</v>
      </c>
      <c r="D7" s="14">
        <f>MAX(D15:D288)</f>
        <v>15.8</v>
      </c>
      <c r="E7" s="14">
        <f>MAX(E15:E288)</f>
        <v>65.3</v>
      </c>
    </row>
    <row r="8" spans="1:5" ht="15">
      <c r="A8" s="28" t="s">
        <v>0</v>
      </c>
      <c r="B8" s="14">
        <f>MIN(B15:B288)</f>
        <v>4.6</v>
      </c>
      <c r="C8" s="14">
        <f>MIN(C15:C288)</f>
        <v>2.3</v>
      </c>
      <c r="D8" s="14">
        <f>MIN(D15:D288)</f>
        <v>15.8</v>
      </c>
      <c r="E8" s="14">
        <f>MIN(E15:E288)</f>
        <v>65.3</v>
      </c>
    </row>
    <row r="9" spans="1:5" ht="15">
      <c r="A9" s="28" t="s">
        <v>12</v>
      </c>
      <c r="B9" s="14">
        <f>PERCENTILE(B15:B17,0.95)</f>
        <v>4.6</v>
      </c>
      <c r="C9" s="14">
        <f>PERCENTILE(C15:C16,0.95)</f>
        <v>2.3</v>
      </c>
      <c r="D9" s="14">
        <f>PERCENTILE(D15:D16,0.95)</f>
        <v>15.8</v>
      </c>
      <c r="E9" s="14">
        <f>PERCENTILE(E15:E16,0.95)</f>
        <v>65.3</v>
      </c>
    </row>
    <row r="10" spans="1:5" ht="15">
      <c r="A10" s="28" t="s">
        <v>11</v>
      </c>
      <c r="B10" s="14">
        <f>PERCENTILE(B15:B17,0.99)</f>
        <v>4.6</v>
      </c>
      <c r="C10" s="14">
        <f>PERCENTILE(C15:C16,0.99)</f>
        <v>2.3</v>
      </c>
      <c r="D10" s="14">
        <f>PERCENTILE(D15:D16,0.99)</f>
        <v>15.8</v>
      </c>
      <c r="E10" s="14">
        <f>PERCENTILE(E15:E16,0.99)</f>
        <v>65.3</v>
      </c>
    </row>
    <row r="12" spans="1:2" ht="15">
      <c r="A12" s="30" t="s">
        <v>29</v>
      </c>
      <c r="B12" s="1" t="s">
        <v>9</v>
      </c>
    </row>
    <row r="14" spans="1:5" ht="15">
      <c r="A14" s="72" t="s">
        <v>96</v>
      </c>
      <c r="B14" s="73" t="s">
        <v>2</v>
      </c>
      <c r="C14" s="73" t="s">
        <v>3</v>
      </c>
      <c r="D14" s="73" t="s">
        <v>4</v>
      </c>
      <c r="E14" s="73" t="s">
        <v>5</v>
      </c>
    </row>
    <row r="15" spans="1:5" ht="15">
      <c r="A15" s="5" t="s">
        <v>43</v>
      </c>
      <c r="B15" s="7">
        <v>4.6</v>
      </c>
      <c r="C15" s="10">
        <v>2.3</v>
      </c>
      <c r="D15" s="10">
        <v>15.8</v>
      </c>
      <c r="E15" s="10">
        <v>65.3</v>
      </c>
    </row>
    <row r="16" spans="1:5" ht="15">
      <c r="A16" s="5"/>
      <c r="B16" s="4"/>
      <c r="C16" s="10"/>
      <c r="D16" s="10"/>
      <c r="E16" s="10"/>
    </row>
    <row r="17" spans="1:5" ht="15">
      <c r="A17" s="5"/>
      <c r="B17" s="4"/>
      <c r="C17" s="8"/>
      <c r="D17" s="13"/>
      <c r="E17" s="8"/>
    </row>
    <row r="18" spans="1:5" ht="15">
      <c r="A18" s="5"/>
      <c r="B18" s="4"/>
      <c r="C18" s="8"/>
      <c r="D18" s="13"/>
      <c r="E18" s="8"/>
    </row>
    <row r="19" spans="1:5" ht="15">
      <c r="A19" s="5"/>
      <c r="B19" s="4"/>
      <c r="C19" s="8"/>
      <c r="D19" s="13"/>
      <c r="E19" s="8"/>
    </row>
    <row r="20" spans="1:5" ht="15">
      <c r="A20" s="5"/>
      <c r="B20" s="4"/>
      <c r="C20" s="8"/>
      <c r="D20" s="13"/>
      <c r="E20" s="8"/>
    </row>
    <row r="21" spans="1:5" ht="15">
      <c r="A21" s="5"/>
      <c r="B21" s="4"/>
      <c r="C21" s="8"/>
      <c r="D21" s="13"/>
      <c r="E21" s="8"/>
    </row>
    <row r="22" spans="1:5" ht="15">
      <c r="A22" s="5"/>
      <c r="B22" s="4"/>
      <c r="C22" s="8"/>
      <c r="D22" s="13"/>
      <c r="E22" s="8"/>
    </row>
    <row r="23" spans="1:5" ht="15">
      <c r="A23" s="5"/>
      <c r="B23" s="4"/>
      <c r="C23" s="8"/>
      <c r="D23" s="13"/>
      <c r="E23" s="8"/>
    </row>
    <row r="24" spans="1:5" ht="15">
      <c r="A24" s="5"/>
      <c r="B24" s="4"/>
      <c r="C24" s="8"/>
      <c r="D24" s="13"/>
      <c r="E24" s="8"/>
    </row>
    <row r="25" spans="1:5" ht="15">
      <c r="A25" s="5"/>
      <c r="B25" s="4"/>
      <c r="C25" s="8"/>
      <c r="D25" s="13"/>
      <c r="E25" s="8"/>
    </row>
    <row r="26" spans="1:5" ht="15">
      <c r="A26" s="5"/>
      <c r="B26" s="4"/>
      <c r="C26" s="10"/>
      <c r="D26" s="10"/>
      <c r="E26" s="10"/>
    </row>
    <row r="27" spans="1:5" ht="15">
      <c r="A27" s="5"/>
      <c r="B27" s="4"/>
      <c r="C27" s="10"/>
      <c r="D27" s="10"/>
      <c r="E27" s="10"/>
    </row>
    <row r="28" spans="1:5" ht="15">
      <c r="A28" s="5"/>
      <c r="B28" s="4"/>
      <c r="C28" s="10"/>
      <c r="D28" s="10"/>
      <c r="E28" s="10"/>
    </row>
    <row r="29" spans="1:5" ht="15">
      <c r="A29" s="5"/>
      <c r="B29" s="4"/>
      <c r="C29" s="10"/>
      <c r="D29" s="10"/>
      <c r="E29" s="10"/>
    </row>
    <row r="30" spans="1:5" ht="15">
      <c r="A30" s="5"/>
      <c r="B30" s="4"/>
      <c r="C30" s="10"/>
      <c r="D30" s="10"/>
      <c r="E30" s="10"/>
    </row>
    <row r="31" spans="1:5" ht="15">
      <c r="A31" s="5"/>
      <c r="B31" s="4"/>
      <c r="C31" s="18"/>
      <c r="D31" s="18"/>
      <c r="E31" s="18"/>
    </row>
    <row r="32" spans="1:5" ht="15">
      <c r="A32" s="5"/>
      <c r="B32" s="4"/>
      <c r="C32" s="10"/>
      <c r="D32" s="10"/>
      <c r="E32" s="10"/>
    </row>
    <row r="33" spans="1:5" ht="15">
      <c r="A33" s="5"/>
      <c r="B33" s="4"/>
      <c r="C33" s="10"/>
      <c r="D33" s="10"/>
      <c r="E33" s="10"/>
    </row>
    <row r="34" spans="1:5" ht="15">
      <c r="A34" s="5"/>
      <c r="B34" s="4"/>
      <c r="C34" s="10"/>
      <c r="D34" s="10"/>
      <c r="E34" s="10"/>
    </row>
    <row r="35" spans="2:5" ht="15">
      <c r="B35" s="4"/>
      <c r="C35" s="10"/>
      <c r="D35" s="10"/>
      <c r="E35" s="10"/>
    </row>
    <row r="36" spans="2:5" ht="15">
      <c r="B36" s="4"/>
      <c r="C36" s="10"/>
      <c r="D36" s="10"/>
      <c r="E36" s="10"/>
    </row>
    <row r="37" spans="2:5" ht="15">
      <c r="B37" s="4"/>
      <c r="C37" s="10"/>
      <c r="D37" s="10"/>
      <c r="E37" s="10"/>
    </row>
    <row r="38" spans="2:5" ht="15">
      <c r="B38" s="4"/>
      <c r="C38" s="10"/>
      <c r="D38" s="10"/>
      <c r="E38" s="10"/>
    </row>
    <row r="39" spans="2:5" ht="15">
      <c r="B39" s="4"/>
      <c r="C39" s="10"/>
      <c r="D39" s="10"/>
      <c r="E39" s="10"/>
    </row>
    <row r="40" spans="2:5" ht="15">
      <c r="B40" s="4"/>
      <c r="C40" s="10"/>
      <c r="D40" s="10"/>
      <c r="E40" s="10"/>
    </row>
    <row r="41" spans="2:5" ht="15">
      <c r="B41" s="4"/>
      <c r="C41" s="10"/>
      <c r="D41" s="10"/>
      <c r="E41" s="10"/>
    </row>
    <row r="42" spans="2:5" ht="15">
      <c r="B42" s="4"/>
      <c r="C42" s="10"/>
      <c r="D42" s="10"/>
      <c r="E42" s="13"/>
    </row>
    <row r="43" spans="2:5" ht="15">
      <c r="B43" s="4"/>
      <c r="C43" s="10"/>
      <c r="D43" s="10"/>
      <c r="E43" s="13"/>
    </row>
    <row r="44" spans="2:5" ht="15">
      <c r="B44" s="4"/>
      <c r="C44" s="10"/>
      <c r="D44" s="10"/>
      <c r="E44" s="13"/>
    </row>
    <row r="45" spans="2:5" ht="15">
      <c r="B45" s="4"/>
      <c r="C45" s="10"/>
      <c r="D45" s="10"/>
      <c r="E45" s="13"/>
    </row>
    <row r="46" spans="2:5" ht="15">
      <c r="B46" s="4"/>
      <c r="C46" s="10"/>
      <c r="D46" s="10"/>
      <c r="E46" s="13"/>
    </row>
    <row r="47" spans="2:5" ht="15">
      <c r="B47" s="4"/>
      <c r="C47" s="10"/>
      <c r="D47" s="10"/>
      <c r="E47" s="13"/>
    </row>
    <row r="48" spans="2:5" ht="15">
      <c r="B48" s="4"/>
      <c r="C48" s="10"/>
      <c r="D48" s="10"/>
      <c r="E48" s="13"/>
    </row>
    <row r="49" spans="2:5" ht="15">
      <c r="B49" s="4"/>
      <c r="C49" s="10"/>
      <c r="D49" s="13"/>
      <c r="E49" s="13"/>
    </row>
    <row r="50" spans="2:5" ht="15">
      <c r="B50" s="4"/>
      <c r="C50" s="10"/>
      <c r="D50" s="13"/>
      <c r="E50" s="13"/>
    </row>
    <row r="51" spans="2:5" ht="15">
      <c r="B51" s="4"/>
      <c r="C51" s="10"/>
      <c r="D51" s="13"/>
      <c r="E51" s="13"/>
    </row>
    <row r="52" spans="2:5" ht="15">
      <c r="B52" s="4"/>
      <c r="C52" s="10"/>
      <c r="D52" s="13"/>
      <c r="E52" s="13"/>
    </row>
    <row r="53" spans="2:5" ht="15">
      <c r="B53" s="4"/>
      <c r="C53" s="10"/>
      <c r="D53" s="13"/>
      <c r="E53" s="13"/>
    </row>
    <row r="54" spans="2:5" ht="15">
      <c r="B54" s="4"/>
      <c r="C54" s="15"/>
      <c r="D54" s="13"/>
      <c r="E54" s="8"/>
    </row>
    <row r="55" spans="2:5" ht="15">
      <c r="B55" s="4"/>
      <c r="C55" s="15"/>
      <c r="D55" s="13"/>
      <c r="E55" s="8"/>
    </row>
    <row r="56" spans="2:5" ht="15">
      <c r="B56" s="4"/>
      <c r="C56" s="15"/>
      <c r="D56" s="13"/>
      <c r="E56" s="8"/>
    </row>
    <row r="57" spans="2:5" ht="15">
      <c r="B57" s="4"/>
      <c r="C57" s="15"/>
      <c r="D57" s="13"/>
      <c r="E57" s="8"/>
    </row>
    <row r="58" spans="2:5" ht="15">
      <c r="B58" s="4"/>
      <c r="C58" s="15"/>
      <c r="D58" s="13"/>
      <c r="E58" s="8"/>
    </row>
    <row r="59" spans="2:5" ht="15">
      <c r="B59" s="4"/>
      <c r="C59" s="8"/>
      <c r="D59" s="13"/>
      <c r="E59" s="8"/>
    </row>
    <row r="60" spans="2:5" ht="15">
      <c r="B60" s="4"/>
      <c r="C60" s="8"/>
      <c r="D60" s="13"/>
      <c r="E60" s="8"/>
    </row>
    <row r="61" spans="2:5" ht="15">
      <c r="B61" s="6"/>
      <c r="C61" s="8"/>
      <c r="D61" s="13"/>
      <c r="E61" s="8"/>
    </row>
    <row r="62" spans="2:5" ht="15">
      <c r="B62" s="6"/>
      <c r="C62" s="13"/>
      <c r="D62" s="13"/>
      <c r="E62" s="13"/>
    </row>
    <row r="63" spans="2:5" ht="15">
      <c r="B63" s="6"/>
      <c r="C63" s="13"/>
      <c r="D63" s="13"/>
      <c r="E63" s="13"/>
    </row>
    <row r="64" spans="2:5" ht="15">
      <c r="B64" s="6"/>
      <c r="C64" s="13"/>
      <c r="D64" s="13"/>
      <c r="E64" s="13"/>
    </row>
    <row r="65" spans="2:5" ht="15">
      <c r="B65" s="6"/>
      <c r="C65" s="13"/>
      <c r="D65" s="13"/>
      <c r="E65" s="13"/>
    </row>
    <row r="66" spans="2:5" ht="15">
      <c r="B66" s="6"/>
      <c r="C66" s="13"/>
      <c r="D66" s="13"/>
      <c r="E66" s="13"/>
    </row>
    <row r="67" spans="2:5" ht="15">
      <c r="B67" s="6"/>
      <c r="C67" s="13"/>
      <c r="D67" s="13"/>
      <c r="E67" s="13"/>
    </row>
    <row r="68" spans="2:5" ht="15">
      <c r="B68" s="6"/>
      <c r="C68" s="13"/>
      <c r="D68" s="13"/>
      <c r="E68" s="13"/>
    </row>
    <row r="69" spans="2:5" ht="15">
      <c r="B69" s="6"/>
      <c r="C69" s="13"/>
      <c r="D69" s="13"/>
      <c r="E69" s="13"/>
    </row>
    <row r="70" spans="2:5" ht="15">
      <c r="B70" s="6"/>
      <c r="C70" s="13"/>
      <c r="D70" s="13"/>
      <c r="E70" s="13"/>
    </row>
    <row r="71" spans="2:5" ht="15">
      <c r="B71" s="6"/>
      <c r="C71" s="13"/>
      <c r="D71" s="13"/>
      <c r="E71" s="13"/>
    </row>
    <row r="72" spans="2:5" ht="15">
      <c r="B72" s="6"/>
      <c r="C72" s="13"/>
      <c r="D72" s="13"/>
      <c r="E72" s="13"/>
    </row>
    <row r="73" spans="2:5" ht="15">
      <c r="B73" s="15"/>
      <c r="C73" s="13"/>
      <c r="D73" s="13"/>
      <c r="E73" s="13"/>
    </row>
    <row r="74" spans="2:5" ht="15">
      <c r="B74" s="15"/>
      <c r="C74" s="13"/>
      <c r="D74" s="13"/>
      <c r="E74" s="13"/>
    </row>
    <row r="75" spans="2:5" ht="15">
      <c r="B75" s="15"/>
      <c r="C75" s="13"/>
      <c r="D75" s="13"/>
      <c r="E75" s="13"/>
    </row>
    <row r="76" spans="2:5" ht="15">
      <c r="B76" s="15"/>
      <c r="C76" s="13"/>
      <c r="D76" s="13"/>
      <c r="E76" s="13"/>
    </row>
    <row r="77" spans="2:5" ht="15">
      <c r="B77" s="15"/>
      <c r="C77" s="13"/>
      <c r="D77" s="13"/>
      <c r="E77" s="13"/>
    </row>
    <row r="78" spans="2:5" ht="15">
      <c r="B78" s="15"/>
      <c r="C78" s="13"/>
      <c r="D78" s="13"/>
      <c r="E78" s="13"/>
    </row>
    <row r="79" spans="2:5" ht="15">
      <c r="B79" s="15"/>
      <c r="C79" s="13"/>
      <c r="D79" s="13"/>
      <c r="E79" s="13"/>
    </row>
    <row r="80" spans="2:5" ht="15">
      <c r="B80" s="15"/>
      <c r="C80" s="13"/>
      <c r="D80" s="13"/>
      <c r="E80" s="13"/>
    </row>
    <row r="81" spans="2:5" ht="15">
      <c r="B81" s="6"/>
      <c r="C81" s="13"/>
      <c r="D81" s="13"/>
      <c r="E81" s="13"/>
    </row>
    <row r="82" spans="2:5" ht="15">
      <c r="B82" s="6"/>
      <c r="C82" s="13"/>
      <c r="D82" s="13"/>
      <c r="E82" s="13"/>
    </row>
    <row r="83" spans="2:5" ht="15">
      <c r="B83" s="6"/>
      <c r="C83" s="13"/>
      <c r="D83" s="13"/>
      <c r="E83" s="13"/>
    </row>
    <row r="84" spans="2:5" ht="15">
      <c r="B84" s="6"/>
      <c r="C84" s="13"/>
      <c r="D84" s="13"/>
      <c r="E84" s="13"/>
    </row>
    <row r="85" spans="2:5" ht="15">
      <c r="B85" s="6"/>
      <c r="C85" s="13"/>
      <c r="D85" s="13"/>
      <c r="E85" s="13"/>
    </row>
    <row r="86" spans="2:5" ht="15">
      <c r="B86" s="6"/>
      <c r="C86" s="13"/>
      <c r="D86" s="13"/>
      <c r="E86" s="13"/>
    </row>
    <row r="87" spans="2:5" ht="15">
      <c r="B87" s="6"/>
      <c r="C87" s="13"/>
      <c r="D87" s="13"/>
      <c r="E87" s="13"/>
    </row>
    <row r="88" spans="2:5" ht="15">
      <c r="B88" s="6"/>
      <c r="C88" s="13"/>
      <c r="D88" s="13"/>
      <c r="E88" s="13"/>
    </row>
    <row r="89" spans="2:5" ht="15">
      <c r="B89" s="6"/>
      <c r="C89" s="13"/>
      <c r="D89" s="13"/>
      <c r="E89" s="13"/>
    </row>
    <row r="90" spans="2:5" ht="15">
      <c r="B90" s="6"/>
      <c r="C90" s="13"/>
      <c r="D90" s="9"/>
      <c r="E90" s="13"/>
    </row>
    <row r="91" spans="2:5" ht="15">
      <c r="B91" s="6"/>
      <c r="C91" s="13"/>
      <c r="D91" s="9"/>
      <c r="E91" s="13"/>
    </row>
    <row r="92" spans="2:5" ht="15">
      <c r="B92" s="6"/>
      <c r="C92" s="13"/>
      <c r="D92" s="9"/>
      <c r="E92" s="13"/>
    </row>
    <row r="93" spans="2:5" ht="15">
      <c r="B93" s="6"/>
      <c r="C93" s="13"/>
      <c r="D93" s="9"/>
      <c r="E93" s="13"/>
    </row>
    <row r="94" spans="2:5" ht="15">
      <c r="B94" s="6"/>
      <c r="C94" s="13"/>
      <c r="D94" s="9"/>
      <c r="E94" s="13"/>
    </row>
    <row r="95" spans="2:5" ht="15">
      <c r="B95" s="6"/>
      <c r="C95" s="9"/>
      <c r="D95" s="9"/>
      <c r="E95" s="9"/>
    </row>
    <row r="96" spans="2:5" ht="15">
      <c r="B96" s="6"/>
      <c r="C96" s="9"/>
      <c r="D96" s="9"/>
      <c r="E96" s="9"/>
    </row>
    <row r="97" spans="2:5" ht="15">
      <c r="B97" s="6"/>
      <c r="C97" s="9"/>
      <c r="D97" s="9"/>
      <c r="E97" s="9"/>
    </row>
    <row r="98" spans="2:5" ht="15">
      <c r="B98" s="6"/>
      <c r="C98" s="9"/>
      <c r="D98" s="9"/>
      <c r="E98" s="9"/>
    </row>
    <row r="99" spans="2:5" ht="15">
      <c r="B99" s="6"/>
      <c r="C99" s="9"/>
      <c r="D99" s="9"/>
      <c r="E99" s="9"/>
    </row>
    <row r="100" spans="2:5" ht="15">
      <c r="B100" s="6"/>
      <c r="C100" s="9"/>
      <c r="D100" s="9"/>
      <c r="E100" s="9"/>
    </row>
    <row r="101" spans="2:5" ht="15">
      <c r="B101" s="6"/>
      <c r="C101" s="9"/>
      <c r="D101" s="9"/>
      <c r="E101" s="9"/>
    </row>
    <row r="102" spans="2:5" ht="15">
      <c r="B102" s="6"/>
      <c r="C102" s="9"/>
      <c r="D102" s="9"/>
      <c r="E102" s="9"/>
    </row>
    <row r="103" spans="2:5" ht="15">
      <c r="B103" s="6"/>
      <c r="C103" s="9"/>
      <c r="D103" s="9"/>
      <c r="E103" s="9"/>
    </row>
    <row r="104" spans="2:5" ht="15">
      <c r="B104" s="6"/>
      <c r="C104" s="9"/>
      <c r="D104" s="9"/>
      <c r="E104" s="9"/>
    </row>
    <row r="105" spans="2:5" ht="15">
      <c r="B105" s="6"/>
      <c r="C105" s="9"/>
      <c r="D105" s="9"/>
      <c r="E105" s="9"/>
    </row>
    <row r="106" spans="2:5" ht="15">
      <c r="B106" s="6"/>
      <c r="C106" s="9"/>
      <c r="D106" s="9"/>
      <c r="E106" s="9"/>
    </row>
    <row r="107" spans="2:5" ht="15">
      <c r="B107" s="6"/>
      <c r="C107" s="9"/>
      <c r="D107" s="9"/>
      <c r="E107" s="9"/>
    </row>
    <row r="108" spans="2:5" ht="15">
      <c r="B108" s="6"/>
      <c r="C108" s="9"/>
      <c r="D108" s="9"/>
      <c r="E108" s="9"/>
    </row>
    <row r="109" spans="2:5" ht="15">
      <c r="B109" s="6"/>
      <c r="C109" s="9"/>
      <c r="D109" s="11"/>
      <c r="E109" s="9"/>
    </row>
    <row r="110" spans="2:5" ht="15">
      <c r="B110" s="6"/>
      <c r="C110" s="9"/>
      <c r="D110" s="9"/>
      <c r="E110" s="9"/>
    </row>
    <row r="111" spans="2:5" ht="15">
      <c r="B111" s="6"/>
      <c r="C111" s="9"/>
      <c r="D111" s="9"/>
      <c r="E111" s="9"/>
    </row>
    <row r="112" spans="2:5" ht="15">
      <c r="B112" s="6"/>
      <c r="C112" s="9"/>
      <c r="D112" s="9"/>
      <c r="E112" s="9"/>
    </row>
    <row r="113" spans="2:5" ht="15">
      <c r="B113" s="6"/>
      <c r="C113" s="9"/>
      <c r="D113" s="9"/>
      <c r="E113" s="9"/>
    </row>
    <row r="114" spans="2:5" ht="15">
      <c r="B114" s="6"/>
      <c r="C114" s="11"/>
      <c r="D114" s="9"/>
      <c r="E114" s="11"/>
    </row>
    <row r="115" spans="2:5" ht="15">
      <c r="B115" s="6"/>
      <c r="C115" s="9"/>
      <c r="D115" s="9"/>
      <c r="E115" s="9"/>
    </row>
    <row r="116" spans="2:5" ht="15">
      <c r="B116" s="6"/>
      <c r="C116" s="9"/>
      <c r="D116" s="9"/>
      <c r="E116" s="9"/>
    </row>
    <row r="117" spans="2:5" ht="15">
      <c r="B117" s="6"/>
      <c r="C117" s="9"/>
      <c r="D117" s="9"/>
      <c r="E117" s="9"/>
    </row>
    <row r="118" spans="2:5" ht="15">
      <c r="B118" s="6"/>
      <c r="C118" s="9"/>
      <c r="D118" s="9"/>
      <c r="E118" s="9"/>
    </row>
    <row r="119" spans="2:5" ht="15">
      <c r="B119" s="6"/>
      <c r="C119" s="9"/>
      <c r="D119" s="9"/>
      <c r="E119" s="9"/>
    </row>
    <row r="120" spans="2:5" ht="15">
      <c r="B120" s="6"/>
      <c r="C120" s="9"/>
      <c r="D120" s="9"/>
      <c r="E120" s="9"/>
    </row>
    <row r="121" spans="2:5" ht="15">
      <c r="B121" s="6"/>
      <c r="C121" s="9"/>
      <c r="D121" s="7"/>
      <c r="E121" s="9"/>
    </row>
    <row r="122" spans="2:5" ht="15">
      <c r="B122" s="6"/>
      <c r="C122" s="9"/>
      <c r="D122" s="7"/>
      <c r="E122" s="9"/>
    </row>
    <row r="123" spans="2:5" ht="15">
      <c r="B123" s="6"/>
      <c r="C123" s="9"/>
      <c r="D123" s="7"/>
      <c r="E123" s="9"/>
    </row>
    <row r="124" spans="2:5" ht="15">
      <c r="B124" s="6"/>
      <c r="C124" s="9"/>
      <c r="D124" s="7"/>
      <c r="E124" s="9"/>
    </row>
    <row r="125" spans="2:5" ht="15">
      <c r="B125" s="6"/>
      <c r="C125" s="9"/>
      <c r="D125" s="11"/>
      <c r="E125" s="9"/>
    </row>
    <row r="126" spans="2:5" ht="15">
      <c r="B126" s="6"/>
      <c r="C126" s="7"/>
      <c r="D126" s="7"/>
      <c r="E126" s="7"/>
    </row>
    <row r="127" spans="2:5" ht="15">
      <c r="B127" s="6"/>
      <c r="C127" s="7"/>
      <c r="D127" s="7"/>
      <c r="E127" s="7"/>
    </row>
    <row r="128" spans="2:5" ht="15">
      <c r="B128" s="6"/>
      <c r="C128" s="7"/>
      <c r="D128" s="7"/>
      <c r="E128" s="7"/>
    </row>
    <row r="129" spans="2:5" ht="15">
      <c r="B129" s="6"/>
      <c r="C129" s="7"/>
      <c r="D129" s="7"/>
      <c r="E129" s="7"/>
    </row>
    <row r="130" spans="2:5" ht="15">
      <c r="B130" s="6"/>
      <c r="C130" s="7"/>
      <c r="D130" s="7"/>
      <c r="E130" s="7"/>
    </row>
    <row r="131" spans="2:5" ht="15">
      <c r="B131" s="6"/>
      <c r="C131" s="7"/>
      <c r="D131" s="7"/>
      <c r="E131" s="7"/>
    </row>
    <row r="132" spans="2:5" ht="15">
      <c r="B132" s="6"/>
      <c r="C132" s="7"/>
      <c r="D132" s="7"/>
      <c r="E132" s="7"/>
    </row>
    <row r="133" spans="2:5" ht="15">
      <c r="B133" s="15"/>
      <c r="C133" s="7"/>
      <c r="D133" s="7"/>
      <c r="E133" s="7"/>
    </row>
    <row r="134" spans="2:5" ht="15">
      <c r="B134" s="6"/>
      <c r="C134" s="7"/>
      <c r="D134" s="7"/>
      <c r="E134" s="7"/>
    </row>
    <row r="135" spans="2:5" ht="15">
      <c r="B135" s="6"/>
      <c r="C135" s="7"/>
      <c r="D135" s="7"/>
      <c r="E135" s="7"/>
    </row>
    <row r="136" spans="2:5" ht="15">
      <c r="B136" s="6"/>
      <c r="C136" s="7"/>
      <c r="D136" s="9"/>
      <c r="E136" s="7"/>
    </row>
    <row r="137" spans="2:5" ht="15">
      <c r="B137" s="6"/>
      <c r="C137" s="7"/>
      <c r="D137" s="9"/>
      <c r="E137" s="7"/>
    </row>
    <row r="138" spans="2:5" ht="15">
      <c r="B138" s="6"/>
      <c r="C138" s="7"/>
      <c r="D138" s="9"/>
      <c r="E138" s="7"/>
    </row>
    <row r="139" spans="2:5" ht="15">
      <c r="B139" s="6"/>
      <c r="C139" s="7"/>
      <c r="D139" s="9"/>
      <c r="E139" s="7"/>
    </row>
    <row r="140" spans="2:5" ht="15">
      <c r="B140" s="15"/>
      <c r="C140" s="7"/>
      <c r="D140" s="9"/>
      <c r="E140" s="7"/>
    </row>
    <row r="141" spans="2:5" ht="15">
      <c r="B141" s="15"/>
      <c r="C141" s="7"/>
      <c r="D141" s="9"/>
      <c r="E141" s="7"/>
    </row>
    <row r="142" spans="2:5" ht="15">
      <c r="B142" s="15"/>
      <c r="C142" s="11"/>
      <c r="D142" s="9"/>
      <c r="E142" s="11"/>
    </row>
    <row r="143" spans="2:5" ht="15">
      <c r="B143" s="15"/>
      <c r="C143" s="7"/>
      <c r="D143" s="9"/>
      <c r="E143" s="7"/>
    </row>
    <row r="144" spans="2:5" ht="15">
      <c r="B144" s="15"/>
      <c r="C144" s="7"/>
      <c r="D144" s="9"/>
      <c r="E144" s="7"/>
    </row>
    <row r="145" spans="2:5" ht="15">
      <c r="B145" s="7"/>
      <c r="C145" s="7"/>
      <c r="D145" s="9"/>
      <c r="E145" s="7"/>
    </row>
    <row r="146" spans="2:5" ht="15">
      <c r="B146" s="7"/>
      <c r="C146" s="7"/>
      <c r="D146" s="9"/>
      <c r="E146" s="7"/>
    </row>
    <row r="147" spans="2:5" ht="15">
      <c r="B147" s="7"/>
      <c r="C147" s="7"/>
      <c r="D147" s="9"/>
      <c r="E147" s="7"/>
    </row>
    <row r="148" spans="2:5" ht="15">
      <c r="B148" s="7"/>
      <c r="C148" s="7"/>
      <c r="D148" s="9"/>
      <c r="E148" s="7"/>
    </row>
    <row r="149" spans="2:5" ht="15">
      <c r="B149" s="7"/>
      <c r="C149" s="7"/>
      <c r="D149" s="9"/>
      <c r="E149" s="7"/>
    </row>
    <row r="150" spans="2:5" ht="15">
      <c r="B150" s="7"/>
      <c r="C150" s="7"/>
      <c r="D150" s="9"/>
      <c r="E150" s="7"/>
    </row>
    <row r="151" spans="2:5" ht="15">
      <c r="B151" s="7"/>
      <c r="C151" s="7"/>
      <c r="D151" s="9"/>
      <c r="E151" s="7"/>
    </row>
    <row r="152" spans="2:5" ht="15">
      <c r="B152" s="7"/>
      <c r="C152" s="7"/>
      <c r="D152" s="9"/>
      <c r="E152" s="7"/>
    </row>
    <row r="153" spans="2:5" ht="15">
      <c r="B153" s="7"/>
      <c r="C153" s="9"/>
      <c r="D153" s="9"/>
      <c r="E153" s="9"/>
    </row>
    <row r="154" spans="2:5" ht="15">
      <c r="B154" s="7"/>
      <c r="C154" s="9"/>
      <c r="D154" s="9"/>
      <c r="E154" s="9"/>
    </row>
    <row r="155" spans="2:5" ht="15">
      <c r="B155" s="7"/>
      <c r="C155" s="9"/>
      <c r="D155" s="9"/>
      <c r="E155" s="9"/>
    </row>
    <row r="156" spans="2:5" ht="15">
      <c r="B156" s="7"/>
      <c r="C156" s="9"/>
      <c r="D156" s="9"/>
      <c r="E156" s="9"/>
    </row>
    <row r="157" spans="2:5" ht="15">
      <c r="B157" s="7"/>
      <c r="C157" s="9"/>
      <c r="D157" s="9"/>
      <c r="E157" s="9"/>
    </row>
    <row r="158" spans="2:5" ht="15">
      <c r="B158" s="7"/>
      <c r="C158" s="9"/>
      <c r="D158" s="9"/>
      <c r="E158" s="9"/>
    </row>
    <row r="159" spans="2:5" ht="15">
      <c r="B159" s="7"/>
      <c r="C159" s="9"/>
      <c r="D159" s="9"/>
      <c r="E159" s="9"/>
    </row>
    <row r="160" spans="2:5" ht="15">
      <c r="B160" s="7"/>
      <c r="C160" s="9"/>
      <c r="D160" s="9"/>
      <c r="E160" s="9"/>
    </row>
    <row r="161" spans="2:5" ht="15">
      <c r="B161" s="7"/>
      <c r="C161" s="9"/>
      <c r="D161" s="9"/>
      <c r="E161" s="9"/>
    </row>
    <row r="162" spans="2:5" ht="15">
      <c r="B162" s="7"/>
      <c r="C162" s="9"/>
      <c r="D162" s="9"/>
      <c r="E162" s="9"/>
    </row>
    <row r="163" spans="2:5" ht="15">
      <c r="B163" s="7"/>
      <c r="C163" s="9"/>
      <c r="D163" s="9"/>
      <c r="E163" s="9"/>
    </row>
    <row r="164" spans="2:5" ht="15">
      <c r="B164" s="7"/>
      <c r="C164" s="9"/>
      <c r="D164" s="9"/>
      <c r="E164" s="9"/>
    </row>
    <row r="165" spans="2:5" ht="15">
      <c r="B165" s="6"/>
      <c r="C165" s="9"/>
      <c r="D165" s="9"/>
      <c r="E165" s="9"/>
    </row>
    <row r="166" spans="2:5" ht="15">
      <c r="B166" s="6"/>
      <c r="C166" s="9"/>
      <c r="D166" s="9"/>
      <c r="E166" s="9"/>
    </row>
    <row r="167" spans="2:5" ht="15">
      <c r="B167" s="6"/>
      <c r="C167" s="9"/>
      <c r="D167" s="9"/>
      <c r="E167" s="9"/>
    </row>
    <row r="168" spans="2:5" ht="15">
      <c r="B168" s="6"/>
      <c r="C168" s="9"/>
      <c r="D168" s="9"/>
      <c r="E168" s="9"/>
    </row>
    <row r="169" spans="2:5" ht="15">
      <c r="B169" s="6"/>
      <c r="C169" s="9"/>
      <c r="D169" s="9"/>
      <c r="E169" s="9"/>
    </row>
    <row r="170" spans="2:5" ht="15">
      <c r="B170" s="6"/>
      <c r="C170" s="9"/>
      <c r="D170" s="9"/>
      <c r="E170" s="9"/>
    </row>
    <row r="171" spans="2:5" ht="15">
      <c r="B171" s="6"/>
      <c r="C171" s="9"/>
      <c r="D171" s="9"/>
      <c r="E171" s="9"/>
    </row>
    <row r="172" spans="2:5" ht="15">
      <c r="B172" s="6"/>
      <c r="C172" s="9"/>
      <c r="D172" s="9"/>
      <c r="E172" s="9"/>
    </row>
    <row r="173" spans="2:5" ht="15">
      <c r="B173" s="6"/>
      <c r="C173" s="9"/>
      <c r="D173" s="9"/>
      <c r="E173" s="9"/>
    </row>
    <row r="174" spans="2:5" ht="15">
      <c r="B174" s="6"/>
      <c r="C174" s="9"/>
      <c r="D174" s="9"/>
      <c r="E174" s="9"/>
    </row>
    <row r="175" spans="2:5" ht="15">
      <c r="B175" s="6"/>
      <c r="C175" s="9"/>
      <c r="D175" s="9"/>
      <c r="E175" s="9"/>
    </row>
    <row r="176" spans="2:5" ht="15">
      <c r="B176" s="6"/>
      <c r="C176" s="9"/>
      <c r="D176" s="9"/>
      <c r="E176" s="9"/>
    </row>
    <row r="177" spans="2:5" ht="15">
      <c r="B177" s="7"/>
      <c r="C177" s="9"/>
      <c r="D177" s="9"/>
      <c r="E177" s="9"/>
    </row>
    <row r="178" spans="2:5" ht="15">
      <c r="B178" s="7"/>
      <c r="C178" s="9"/>
      <c r="D178" s="9"/>
      <c r="E178" s="9"/>
    </row>
    <row r="179" spans="2:5" ht="15">
      <c r="B179" s="7"/>
      <c r="C179" s="9"/>
      <c r="D179" s="9"/>
      <c r="E179" s="9"/>
    </row>
    <row r="180" spans="2:5" ht="15">
      <c r="B180" s="7"/>
      <c r="C180" s="9"/>
      <c r="D180" s="9"/>
      <c r="E180" s="9"/>
    </row>
    <row r="181" spans="2:5" ht="15">
      <c r="B181" s="7"/>
      <c r="C181" s="9"/>
      <c r="D181" s="9"/>
      <c r="E181" s="9"/>
    </row>
    <row r="182" spans="2:5" ht="15">
      <c r="B182" s="7"/>
      <c r="C182" s="9"/>
      <c r="D182" s="9"/>
      <c r="E182" s="9"/>
    </row>
    <row r="183" spans="2:5" ht="15">
      <c r="B183" s="7"/>
      <c r="C183" s="9"/>
      <c r="D183" s="9"/>
      <c r="E183" s="9"/>
    </row>
    <row r="184" spans="2:5" ht="15">
      <c r="B184" s="7"/>
      <c r="C184" s="9"/>
      <c r="D184" s="9"/>
      <c r="E184" s="9"/>
    </row>
    <row r="185" spans="2:5" ht="15">
      <c r="B185" s="7"/>
      <c r="C185" s="9"/>
      <c r="D185" s="9"/>
      <c r="E185" s="9"/>
    </row>
    <row r="186" spans="2:5" ht="15">
      <c r="B186" s="7"/>
      <c r="C186" s="9"/>
      <c r="D186" s="9"/>
      <c r="E186" s="9"/>
    </row>
    <row r="187" spans="2:5" ht="15">
      <c r="B187" s="6"/>
      <c r="C187" s="9"/>
      <c r="D187" s="9"/>
      <c r="E187" s="9"/>
    </row>
    <row r="188" spans="2:5" ht="15">
      <c r="B188" s="6"/>
      <c r="C188" s="9"/>
      <c r="D188" s="9"/>
      <c r="E188" s="9"/>
    </row>
    <row r="189" spans="2:5" ht="15">
      <c r="B189" s="6"/>
      <c r="C189" s="9"/>
      <c r="D189" s="9"/>
      <c r="E189" s="9"/>
    </row>
    <row r="190" spans="2:5" ht="15">
      <c r="B190" s="6"/>
      <c r="C190" s="9"/>
      <c r="D190" s="9"/>
      <c r="E190" s="9"/>
    </row>
    <row r="191" spans="2:5" ht="15">
      <c r="B191" s="6"/>
      <c r="C191" s="9"/>
      <c r="D191" s="9"/>
      <c r="E191" s="9"/>
    </row>
    <row r="192" spans="2:5" ht="15">
      <c r="B192" s="6"/>
      <c r="C192" s="9"/>
      <c r="D192" s="9"/>
      <c r="E192" s="9"/>
    </row>
    <row r="193" spans="2:5" ht="15">
      <c r="B193" s="6"/>
      <c r="C193" s="9"/>
      <c r="D193" s="9"/>
      <c r="E193" s="9"/>
    </row>
    <row r="194" spans="2:5" ht="15">
      <c r="B194" s="6"/>
      <c r="C194" s="9"/>
      <c r="D194" s="9"/>
      <c r="E194" s="9"/>
    </row>
    <row r="195" spans="2:5" ht="15">
      <c r="B195" s="6"/>
      <c r="C195" s="9"/>
      <c r="D195" s="9"/>
      <c r="E195" s="9"/>
    </row>
    <row r="196" spans="2:5" ht="15">
      <c r="B196" s="6"/>
      <c r="C196" s="9"/>
      <c r="D196" s="9"/>
      <c r="E196" s="9"/>
    </row>
    <row r="197" spans="2:5" ht="15">
      <c r="B197" s="6"/>
      <c r="C197" s="9"/>
      <c r="D197" s="9"/>
      <c r="E197" s="9"/>
    </row>
    <row r="198" spans="2:5" ht="15">
      <c r="B198" s="6"/>
      <c r="C198" s="9"/>
      <c r="D198" s="9"/>
      <c r="E198" s="9"/>
    </row>
    <row r="199" spans="2:5" ht="15">
      <c r="B199" s="6"/>
      <c r="C199" s="9"/>
      <c r="D199" s="9"/>
      <c r="E199" s="9"/>
    </row>
    <row r="200" spans="2:5" ht="15">
      <c r="B200" s="6"/>
      <c r="C200" s="9"/>
      <c r="D200" s="9"/>
      <c r="E200" s="9"/>
    </row>
    <row r="201" spans="2:5" ht="15">
      <c r="B201" s="6"/>
      <c r="C201" s="9"/>
      <c r="D201" s="9"/>
      <c r="E201" s="9"/>
    </row>
    <row r="202" spans="2:5" ht="15">
      <c r="B202" s="6"/>
      <c r="C202" s="9"/>
      <c r="D202" s="9"/>
      <c r="E202" s="9"/>
    </row>
    <row r="203" spans="2:5" ht="15">
      <c r="B203" s="6"/>
      <c r="C203" s="9"/>
      <c r="D203" s="9"/>
      <c r="E203" s="9"/>
    </row>
    <row r="204" spans="2:5" ht="15">
      <c r="B204" s="6"/>
      <c r="C204" s="9"/>
      <c r="D204" s="9"/>
      <c r="E204" s="9"/>
    </row>
    <row r="205" spans="2:5" ht="15">
      <c r="B205" s="6"/>
      <c r="C205" s="9"/>
      <c r="D205" s="9"/>
      <c r="E205" s="9"/>
    </row>
    <row r="206" spans="2:5" ht="15">
      <c r="B206" s="6"/>
      <c r="C206" s="9"/>
      <c r="D206" s="9"/>
      <c r="E206" s="9"/>
    </row>
    <row r="207" spans="2:5" ht="15">
      <c r="B207" s="6"/>
      <c r="C207" s="9"/>
      <c r="D207" s="9"/>
      <c r="E207" s="9"/>
    </row>
    <row r="208" spans="2:5" ht="15">
      <c r="B208" s="6"/>
      <c r="C208" s="9"/>
      <c r="D208" s="9"/>
      <c r="E208" s="9"/>
    </row>
    <row r="209" spans="2:5" ht="15">
      <c r="B209" s="6"/>
      <c r="C209" s="9"/>
      <c r="D209" s="9"/>
      <c r="E209" s="9"/>
    </row>
    <row r="210" spans="2:5" ht="15">
      <c r="B210" s="6"/>
      <c r="C210" s="9"/>
      <c r="D210" s="9"/>
      <c r="E210" s="9"/>
    </row>
    <row r="211" spans="2:5" ht="15">
      <c r="B211" s="6"/>
      <c r="C211" s="9"/>
      <c r="D211" s="9"/>
      <c r="E211" s="9"/>
    </row>
    <row r="212" spans="2:5" ht="15">
      <c r="B212" s="6"/>
      <c r="C212" s="9"/>
      <c r="D212" s="9"/>
      <c r="E212" s="9"/>
    </row>
    <row r="213" spans="2:5" ht="15">
      <c r="B213" s="6"/>
      <c r="C213" s="9"/>
      <c r="D213" s="9"/>
      <c r="E213" s="9"/>
    </row>
    <row r="214" spans="2:5" ht="15">
      <c r="B214" s="6"/>
      <c r="C214" s="9"/>
      <c r="D214" s="9"/>
      <c r="E214" s="9"/>
    </row>
    <row r="215" spans="2:5" ht="15">
      <c r="B215" s="6"/>
      <c r="C215" s="9"/>
      <c r="D215" s="9"/>
      <c r="E215" s="9"/>
    </row>
    <row r="216" spans="2:5" ht="15">
      <c r="B216" s="6"/>
      <c r="C216" s="9"/>
      <c r="D216" s="9"/>
      <c r="E216" s="9"/>
    </row>
    <row r="217" spans="2:5" ht="15">
      <c r="B217" s="6"/>
      <c r="C217" s="9"/>
      <c r="D217" s="9"/>
      <c r="E217" s="9"/>
    </row>
    <row r="218" spans="2:5" ht="15">
      <c r="B218" s="6"/>
      <c r="C218" s="9"/>
      <c r="D218" s="9"/>
      <c r="E218" s="9"/>
    </row>
    <row r="219" spans="2:5" ht="15">
      <c r="B219" s="6"/>
      <c r="C219" s="9"/>
      <c r="D219" s="9"/>
      <c r="E219" s="9"/>
    </row>
    <row r="220" spans="2:5" ht="15">
      <c r="B220" s="6"/>
      <c r="C220" s="9"/>
      <c r="D220" s="9"/>
      <c r="E220" s="9"/>
    </row>
    <row r="221" spans="2:5" ht="15">
      <c r="B221" s="6"/>
      <c r="C221" s="9"/>
      <c r="D221" s="9"/>
      <c r="E221" s="9"/>
    </row>
    <row r="222" spans="2:5" ht="15">
      <c r="B222" s="6"/>
      <c r="C222" s="9"/>
      <c r="D222" s="9"/>
      <c r="E222" s="9"/>
    </row>
    <row r="223" spans="2:5" ht="15">
      <c r="B223" s="6"/>
      <c r="C223" s="9"/>
      <c r="D223" s="9"/>
      <c r="E223" s="9"/>
    </row>
    <row r="224" spans="2:5" ht="15">
      <c r="B224" s="6"/>
      <c r="C224" s="9"/>
      <c r="D224" s="9"/>
      <c r="E224" s="9"/>
    </row>
    <row r="225" spans="2:5" ht="15">
      <c r="B225" s="6"/>
      <c r="C225" s="9"/>
      <c r="D225" s="9"/>
      <c r="E225" s="9"/>
    </row>
    <row r="226" spans="2:5" ht="15">
      <c r="B226" s="6"/>
      <c r="C226" s="9"/>
      <c r="D226" s="9"/>
      <c r="E226" s="9"/>
    </row>
    <row r="227" spans="2:5" ht="15">
      <c r="B227" s="6"/>
      <c r="C227" s="9"/>
      <c r="D227" s="9"/>
      <c r="E227" s="9"/>
    </row>
    <row r="228" spans="2:5" ht="15">
      <c r="B228" s="6"/>
      <c r="C228" s="9"/>
      <c r="D228" s="9"/>
      <c r="E228" s="9"/>
    </row>
    <row r="229" spans="2:5" ht="15">
      <c r="B229" s="6"/>
      <c r="C229" s="9"/>
      <c r="D229" s="9"/>
      <c r="E229" s="9"/>
    </row>
    <row r="230" spans="2:5" ht="15">
      <c r="B230" s="6"/>
      <c r="C230" s="9"/>
      <c r="D230" s="9"/>
      <c r="E230" s="9"/>
    </row>
    <row r="231" spans="2:5" ht="15">
      <c r="B231" s="6"/>
      <c r="C231" s="9"/>
      <c r="D231" s="9"/>
      <c r="E231" s="9"/>
    </row>
    <row r="232" spans="2:5" ht="15">
      <c r="B232" s="6"/>
      <c r="C232" s="9"/>
      <c r="D232" s="9"/>
      <c r="E232" s="9"/>
    </row>
    <row r="233" spans="2:5" ht="15">
      <c r="B233" s="6"/>
      <c r="C233" s="9"/>
      <c r="D233" s="9"/>
      <c r="E233" s="9"/>
    </row>
    <row r="234" spans="2:5" ht="15">
      <c r="B234" s="6"/>
      <c r="C234" s="9"/>
      <c r="D234" s="9"/>
      <c r="E234" s="9"/>
    </row>
    <row r="235" spans="2:5" ht="15">
      <c r="B235" s="6"/>
      <c r="C235" s="9"/>
      <c r="D235" s="9"/>
      <c r="E235" s="9"/>
    </row>
    <row r="236" spans="2:5" ht="15">
      <c r="B236" s="6"/>
      <c r="C236" s="9"/>
      <c r="D236" s="9"/>
      <c r="E236" s="9"/>
    </row>
    <row r="237" spans="2:5" ht="15">
      <c r="B237" s="6"/>
      <c r="C237" s="9"/>
      <c r="D237" s="9"/>
      <c r="E237" s="9"/>
    </row>
    <row r="238" spans="2:5" ht="15">
      <c r="B238" s="6"/>
      <c r="C238" s="9"/>
      <c r="D238" s="9"/>
      <c r="E238" s="9"/>
    </row>
    <row r="239" spans="2:5" ht="15">
      <c r="B239" s="6"/>
      <c r="C239" s="9"/>
      <c r="D239" s="5"/>
      <c r="E239" s="9"/>
    </row>
    <row r="240" spans="2:5" ht="15">
      <c r="B240" s="6"/>
      <c r="C240" s="9"/>
      <c r="D240" s="5"/>
      <c r="E240" s="9"/>
    </row>
    <row r="241" spans="2:5" ht="15">
      <c r="B241" s="6"/>
      <c r="C241" s="9"/>
      <c r="D241" s="5"/>
      <c r="E241" s="9"/>
    </row>
    <row r="242" spans="2:5" ht="15">
      <c r="B242" s="6"/>
      <c r="C242" s="9"/>
      <c r="D242" s="5"/>
      <c r="E242" s="9"/>
    </row>
    <row r="243" spans="2:5" ht="15">
      <c r="B243" s="6"/>
      <c r="C243" s="9"/>
      <c r="D243" s="5"/>
      <c r="E243" s="9"/>
    </row>
    <row r="244" spans="2:5" ht="15">
      <c r="B244" s="6"/>
      <c r="C244" s="9"/>
      <c r="D244" s="5"/>
      <c r="E244" s="9"/>
    </row>
    <row r="245" spans="2:5" ht="15">
      <c r="B245" s="6"/>
      <c r="C245" s="9"/>
      <c r="D245" s="5"/>
      <c r="E245" s="9"/>
    </row>
    <row r="246" spans="2:5" ht="15">
      <c r="B246" s="6"/>
      <c r="C246" s="9"/>
      <c r="D246" s="5"/>
      <c r="E246" s="9"/>
    </row>
    <row r="247" spans="2:5" ht="15">
      <c r="B247" s="6"/>
      <c r="C247" s="9"/>
      <c r="D247" s="5"/>
      <c r="E247" s="9"/>
    </row>
    <row r="248" spans="2:5" ht="15">
      <c r="B248" s="6"/>
      <c r="C248" s="9"/>
      <c r="D248" s="5"/>
      <c r="E248" s="9"/>
    </row>
    <row r="249" spans="2:5" ht="15">
      <c r="B249" s="6"/>
      <c r="C249" s="9"/>
      <c r="D249" s="5"/>
      <c r="E249" s="9"/>
    </row>
    <row r="250" spans="2:5" ht="15">
      <c r="B250" s="6"/>
      <c r="C250" s="9"/>
      <c r="D250" s="5"/>
      <c r="E250" s="9"/>
    </row>
    <row r="251" spans="2:5" ht="15">
      <c r="B251" s="6"/>
      <c r="C251" s="9"/>
      <c r="D251" s="5"/>
      <c r="E251" s="9"/>
    </row>
    <row r="252" spans="2:5" ht="15">
      <c r="B252" s="6"/>
      <c r="C252" s="9"/>
      <c r="D252" s="5"/>
      <c r="E252" s="9"/>
    </row>
    <row r="253" spans="2:5" ht="15">
      <c r="B253" s="6"/>
      <c r="C253" s="9"/>
      <c r="D253" s="5"/>
      <c r="E253" s="9"/>
    </row>
    <row r="254" spans="2:5" ht="15">
      <c r="B254" s="6"/>
      <c r="C254" s="9"/>
      <c r="D254" s="5"/>
      <c r="E254" s="9"/>
    </row>
    <row r="255" spans="2:5" ht="15">
      <c r="B255" s="6"/>
      <c r="C255" s="9"/>
      <c r="D255" s="5"/>
      <c r="E255" s="9"/>
    </row>
    <row r="256" spans="2:5" ht="15">
      <c r="B256" s="6"/>
      <c r="C256" s="5"/>
      <c r="D256" s="5"/>
      <c r="E256" s="5"/>
    </row>
    <row r="257" spans="2:5" ht="15">
      <c r="B257" s="6"/>
      <c r="C257" s="5"/>
      <c r="D257" s="5"/>
      <c r="E257" s="5"/>
    </row>
    <row r="258" spans="2:5" ht="15">
      <c r="B258" s="6"/>
      <c r="C258" s="5"/>
      <c r="D258" s="5"/>
      <c r="E258" s="5"/>
    </row>
    <row r="259" spans="2:5" ht="15">
      <c r="B259" s="6"/>
      <c r="C259" s="5"/>
      <c r="D259" s="5"/>
      <c r="E259" s="5"/>
    </row>
    <row r="260" spans="2:5" ht="15">
      <c r="B260" s="6"/>
      <c r="C260" s="5"/>
      <c r="D260" s="5"/>
      <c r="E260" s="5"/>
    </row>
    <row r="261" spans="2:5" ht="15">
      <c r="B261" s="6"/>
      <c r="C261" s="5"/>
      <c r="D261" s="5"/>
      <c r="E261" s="5"/>
    </row>
    <row r="262" spans="2:5" ht="15">
      <c r="B262" s="6"/>
      <c r="C262" s="5"/>
      <c r="D262" s="5"/>
      <c r="E262" s="5"/>
    </row>
    <row r="263" spans="2:5" ht="15">
      <c r="B263" s="6"/>
      <c r="C263" s="5"/>
      <c r="D263" s="5"/>
      <c r="E263" s="5"/>
    </row>
    <row r="264" spans="2:5" ht="15">
      <c r="B264" s="6"/>
      <c r="C264" s="5"/>
      <c r="D264" s="5"/>
      <c r="E264" s="5"/>
    </row>
    <row r="265" spans="2:5" ht="15">
      <c r="B265" s="6"/>
      <c r="C265" s="5"/>
      <c r="D265" s="5"/>
      <c r="E265" s="5"/>
    </row>
    <row r="266" spans="2:5" ht="15">
      <c r="B266" s="6"/>
      <c r="C266" s="5"/>
      <c r="D266" s="5"/>
      <c r="E266" s="5"/>
    </row>
    <row r="267" spans="2:5" ht="15">
      <c r="B267" s="6"/>
      <c r="C267" s="5"/>
      <c r="D267" s="5"/>
      <c r="E267" s="5"/>
    </row>
    <row r="268" spans="2:5" ht="15">
      <c r="B268" s="6"/>
      <c r="C268" s="5"/>
      <c r="D268" s="5"/>
      <c r="E268" s="5"/>
    </row>
    <row r="269" spans="2:5" ht="15">
      <c r="B269" s="6"/>
      <c r="C269" s="5"/>
      <c r="D269" s="5"/>
      <c r="E269" s="5"/>
    </row>
    <row r="270" spans="2:5" ht="15">
      <c r="B270" s="6"/>
      <c r="C270" s="5"/>
      <c r="D270" s="5"/>
      <c r="E270" s="5"/>
    </row>
    <row r="271" spans="2:5" ht="15">
      <c r="B271" s="6"/>
      <c r="C271" s="5"/>
      <c r="D271" s="5"/>
      <c r="E271" s="5"/>
    </row>
    <row r="272" spans="2:5" ht="15">
      <c r="B272" s="6"/>
      <c r="C272" s="5"/>
      <c r="D272" s="5"/>
      <c r="E272" s="5"/>
    </row>
    <row r="273" spans="2:5" ht="15">
      <c r="B273" s="6"/>
      <c r="C273" s="5"/>
      <c r="D273" s="5"/>
      <c r="E273" s="5"/>
    </row>
    <row r="274" spans="2:5" ht="15">
      <c r="B274" s="6"/>
      <c r="C274" s="5"/>
      <c r="D274" s="5"/>
      <c r="E274" s="5"/>
    </row>
    <row r="275" spans="2:5" ht="15">
      <c r="B275" s="6"/>
      <c r="C275" s="5"/>
      <c r="D275" s="5"/>
      <c r="E275" s="5"/>
    </row>
    <row r="276" spans="2:5" ht="15">
      <c r="B276" s="6"/>
      <c r="C276" s="5"/>
      <c r="D276" s="5"/>
      <c r="E276" s="5"/>
    </row>
    <row r="277" spans="2:5" ht="15">
      <c r="B277" s="6"/>
      <c r="C277" s="5"/>
      <c r="D277" s="5"/>
      <c r="E277" s="5"/>
    </row>
    <row r="278" spans="2:5" ht="15">
      <c r="B278" s="6"/>
      <c r="C278" s="5"/>
      <c r="D278" s="5"/>
      <c r="E278" s="5"/>
    </row>
    <row r="279" spans="2:5" ht="15">
      <c r="B279" s="6"/>
      <c r="C279" s="5"/>
      <c r="D279" s="5"/>
      <c r="E279" s="5"/>
    </row>
    <row r="280" spans="2:5" ht="15">
      <c r="B280" s="6"/>
      <c r="C280" s="5"/>
      <c r="E280" s="5"/>
    </row>
    <row r="281" spans="2:5" ht="15">
      <c r="B281" s="6"/>
      <c r="C281" s="5"/>
      <c r="E281" s="5"/>
    </row>
    <row r="282" spans="2:5" ht="15">
      <c r="B282" s="6"/>
      <c r="C282" s="5"/>
      <c r="E282" s="5"/>
    </row>
    <row r="283" spans="2:5" ht="15">
      <c r="B283" s="6"/>
      <c r="C283" s="5"/>
      <c r="E283" s="5"/>
    </row>
    <row r="284" spans="2:5" ht="15">
      <c r="B284" s="6"/>
      <c r="C284" s="5"/>
      <c r="E284" s="5"/>
    </row>
    <row r="285" spans="2:5" ht="15">
      <c r="B285" s="6"/>
      <c r="C285" s="5"/>
      <c r="E285" s="5"/>
    </row>
    <row r="286" spans="2:5" ht="15">
      <c r="B286" s="6"/>
      <c r="C286" s="5"/>
      <c r="E286" s="5"/>
    </row>
    <row r="287" spans="2:5" ht="15">
      <c r="B287" s="6"/>
      <c r="C287" s="5"/>
      <c r="E287" s="5"/>
    </row>
    <row r="288" spans="2:5" ht="15">
      <c r="B288" s="6"/>
      <c r="C288" s="5"/>
      <c r="E288" s="5"/>
    </row>
  </sheetData>
  <sheetProtection/>
  <printOptions/>
  <pageMargins left="0.7" right="0.7" top="0.75" bottom="0.75" header="0.3" footer="0.3"/>
  <pageSetup fitToHeight="0" fitToWidth="1" horizontalDpi="600" verticalDpi="600" orientation="portrait" scale="93" r:id="rId1"/>
  <headerFooter>
    <oddHeader>&amp;C&amp;A</oddHeader>
    <oddFooter>&amp;C&amp;A&amp;RPage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E White</dc:creator>
  <cp:keywords/>
  <dc:description/>
  <cp:lastModifiedBy>eewhite</cp:lastModifiedBy>
  <cp:lastPrinted>2009-11-04T23:59:26Z</cp:lastPrinted>
  <dcterms:created xsi:type="dcterms:W3CDTF">2009-02-14T23:54:22Z</dcterms:created>
  <dcterms:modified xsi:type="dcterms:W3CDTF">2010-05-04T22:28:43Z</dcterms:modified>
  <cp:category/>
  <cp:version/>
  <cp:contentType/>
  <cp:contentStatus/>
</cp:coreProperties>
</file>